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Z:\Design\ContractAdmin\Public\project folders\144017-AO &amp; 144019 Ph 7\"/>
    </mc:Choice>
  </mc:AlternateContent>
  <xr:revisionPtr revIDLastSave="0" documentId="13_ncr:1_{3B327BBB-56D5-4B4F-9324-58FDFA37615C}" xr6:coauthVersionLast="47" xr6:coauthVersionMax="47" xr10:uidLastSave="{00000000-0000-0000-0000-000000000000}"/>
  <bookViews>
    <workbookView xWindow="435" yWindow="1455" windowWidth="29820" windowHeight="18060" activeTab="2" xr2:uid="{00000000-000D-0000-FFFF-FFFF00000000}"/>
  </bookViews>
  <sheets>
    <sheet name="INSTRUCTIONS " sheetId="5" r:id="rId1"/>
    <sheet name="PROPOSAL" sheetId="1" r:id="rId2"/>
    <sheet name="BID FORM" sheetId="2" r:id="rId3"/>
    <sheet name="SIGNATURE PAGE" sheetId="3" r:id="rId4"/>
    <sheet name="CONTRACTORS USE" sheetId="6" r:id="rId5"/>
  </sheets>
  <definedNames>
    <definedName name="_xlnm.Print_Area" localSheetId="1">PROPOSAL!$A$1:$M$44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1" i="2" l="1"/>
  <c r="G92" i="2"/>
  <c r="G93" i="2"/>
  <c r="G94" i="2"/>
  <c r="G95" i="2"/>
  <c r="G70" i="2"/>
  <c r="G71" i="2"/>
  <c r="G72" i="2"/>
  <c r="G73" i="2"/>
  <c r="G90" i="2"/>
  <c r="G89" i="2"/>
  <c r="G69" i="2"/>
  <c r="G96" i="2"/>
  <c r="G88" i="2"/>
  <c r="G87" i="2"/>
  <c r="G86" i="2"/>
  <c r="G85" i="2"/>
  <c r="G84" i="2"/>
  <c r="G83" i="2"/>
  <c r="G82" i="2"/>
  <c r="G81" i="2"/>
  <c r="G80" i="2"/>
  <c r="G79" i="2"/>
  <c r="G78" i="2"/>
  <c r="G77" i="2"/>
  <c r="G76" i="2"/>
  <c r="G75" i="2"/>
  <c r="G74" i="2"/>
  <c r="G7" i="2"/>
  <c r="G8" i="2"/>
  <c r="G9" i="2"/>
  <c r="G10" i="2"/>
  <c r="G11" i="2"/>
  <c r="G12" i="2"/>
  <c r="G13" i="2"/>
  <c r="G14" i="2"/>
  <c r="G15" i="2"/>
  <c r="G16" i="2"/>
  <c r="G17" i="2"/>
  <c r="G18" i="2"/>
  <c r="G19" i="2"/>
  <c r="G20" i="2"/>
  <c r="G21" i="2"/>
  <c r="G22" i="2"/>
  <c r="G23" i="2"/>
  <c r="G24" i="2"/>
  <c r="G25" i="2"/>
  <c r="G26" i="2"/>
  <c r="G27" i="2"/>
  <c r="G28" i="2"/>
  <c r="G29" i="2"/>
  <c r="G30" i="2"/>
  <c r="G31" i="2"/>
  <c r="G32" i="2"/>
  <c r="G33" i="2"/>
  <c r="G34" i="2"/>
  <c r="G35" i="2"/>
  <c r="G36" i="2"/>
  <c r="G37" i="2"/>
  <c r="G38" i="2"/>
  <c r="G39" i="2"/>
  <c r="G40" i="2"/>
  <c r="G41" i="2"/>
  <c r="G42" i="2"/>
  <c r="G43" i="2"/>
  <c r="G44" i="2"/>
  <c r="G45" i="2"/>
  <c r="G46" i="2"/>
  <c r="G47" i="2"/>
  <c r="G48" i="2"/>
  <c r="G49" i="2"/>
  <c r="G50" i="2"/>
  <c r="G51" i="2"/>
  <c r="G52" i="2"/>
  <c r="G53" i="2"/>
  <c r="G54" i="2"/>
  <c r="G55" i="2"/>
  <c r="G56" i="2"/>
  <c r="G57" i="2"/>
  <c r="G58" i="2"/>
  <c r="G59" i="2"/>
  <c r="G60" i="2"/>
  <c r="G61" i="2"/>
  <c r="G62" i="2"/>
  <c r="G63" i="2"/>
  <c r="G64" i="2"/>
  <c r="G65" i="2"/>
  <c r="G66" i="2"/>
  <c r="G97" i="2" l="1"/>
  <c r="G6" i="2"/>
  <c r="G67" i="2" s="1"/>
  <c r="A24" i="5"/>
  <c r="A25" i="5" s="1"/>
  <c r="M3" i="3" l="1"/>
  <c r="G98" i="2"/>
</calcChain>
</file>

<file path=xl/sharedStrings.xml><?xml version="1.0" encoding="utf-8"?>
<sst xmlns="http://schemas.openxmlformats.org/spreadsheetml/2006/main" count="618" uniqueCount="232">
  <si>
    <t>PROPOSAL</t>
  </si>
  <si>
    <t xml:space="preserve">        CITY OF TULSA, OKLAHOMA</t>
  </si>
  <si>
    <t xml:space="preserve">THE UNDERSIGNED BIDDER, having carefully examined the drawings, specifications, and other </t>
  </si>
  <si>
    <t>Contract Documents of the above project presently on file in the City Clerk, City of Tulsa Oklahoma:</t>
  </si>
  <si>
    <t>CERTIFIES THAT he has inspected the site of the proposed work and has full knowledge of the extent</t>
  </si>
  <si>
    <t xml:space="preserve">and character of the work involved, construction difficulties that may be encountered, and materials </t>
  </si>
  <si>
    <t xml:space="preserve">necessary for construction, class and type of excavation, and all other factors affecting or which may be </t>
  </si>
  <si>
    <t xml:space="preserve">affected by the specified work; and </t>
  </si>
  <si>
    <t xml:space="preserve">CERTIFIES THAT he has not entered into collusion with any other bidder or prospective bidder relative </t>
  </si>
  <si>
    <t>to the project and/or bid: and</t>
  </si>
  <si>
    <t xml:space="preserve">HEREBY PROPOSES: to enter into a contract to provide all necessary labor, materials, equipment and </t>
  </si>
  <si>
    <t xml:space="preserve">tools to completely construct and finish all the work required by the Contract Documents referred to  </t>
  </si>
  <si>
    <t xml:space="preserve">full payment therefore the amount set forth below for all work actually performed as computed by the </t>
  </si>
  <si>
    <t>Engineers as set forth in the Contract.</t>
  </si>
  <si>
    <t>Basis of Award</t>
  </si>
  <si>
    <t>Note:</t>
  </si>
  <si>
    <t>-  Item numbers omitted are not a part of the Contract.</t>
  </si>
  <si>
    <t>ITEM
NUMBER</t>
  </si>
  <si>
    <t>SPEC
NUMBER</t>
  </si>
  <si>
    <t>ITEM DESCRIPTION</t>
  </si>
  <si>
    <t>UNIT</t>
  </si>
  <si>
    <t>QUANTITY</t>
  </si>
  <si>
    <t>AMOUNT</t>
  </si>
  <si>
    <t xml:space="preserve"> </t>
  </si>
  <si>
    <t>Figures</t>
  </si>
  <si>
    <t xml:space="preserve">Enclosed is a (         ) Bidder's Surety Bond, (        ) Certified Check, (        ) Cashier's Check for </t>
  </si>
  <si>
    <t>_________________________________________</t>
  </si>
  <si>
    <t>Dollars</t>
  </si>
  <si>
    <t>($______________________)</t>
  </si>
  <si>
    <t>which the City of Tulsa may retain or recover as liquidated damages in the event that the undersigned fails to enter into</t>
  </si>
  <si>
    <t>contract for the work covered by this proposal., provided the Contract is awarded to the undersigned within thirty (30)</t>
  </si>
  <si>
    <t>days, or within ninety (90) days if Federal funds are utilized, from the date fixed for opening of bids and the undersigned</t>
  </si>
  <si>
    <t>fails to execute said Contract and furnish the required bonds and other requirements as called for in these Contract</t>
  </si>
  <si>
    <t>Documents within thirty (30) days after award of Contract.</t>
  </si>
  <si>
    <t xml:space="preserve">                                          Respectfully submitted,</t>
  </si>
  <si>
    <t>______________________________________________________________________</t>
  </si>
  <si>
    <t xml:space="preserve">                                       (Complete legal name of company)</t>
  </si>
  <si>
    <t xml:space="preserve">By: </t>
  </si>
  <si>
    <t xml:space="preserve">        ATTEST:</t>
  </si>
  <si>
    <t>_____________________________________</t>
  </si>
  <si>
    <t>____________________________________</t>
  </si>
  <si>
    <t>Title:</t>
  </si>
  <si>
    <t xml:space="preserve">                Title: Corporate Secretary</t>
  </si>
  <si>
    <t xml:space="preserve">                             Title: Corporate Secretary</t>
  </si>
  <si>
    <t xml:space="preserve">            </t>
  </si>
  <si>
    <t xml:space="preserve"> (SEAL)</t>
  </si>
  <si>
    <t>Address:________________________________</t>
  </si>
  <si>
    <t>_______________________________________</t>
  </si>
  <si>
    <t>Telephone Number: _______________________</t>
  </si>
  <si>
    <t>Fax Number: _______________________________</t>
  </si>
  <si>
    <t xml:space="preserve">                              ELECTRONIC BID PROPOSAL INSTRUCTIONS - EXCEL SPREADSHEET</t>
  </si>
  <si>
    <t>Please read the following instructions carefully.</t>
  </si>
  <si>
    <t>1.  After opening this file re-save it as your company's name.</t>
  </si>
  <si>
    <t>2.  Open the BID FORM Sheet from the tabs below.</t>
  </si>
  <si>
    <t>3.  Input the unit price of the appropriate pay item in the cells highlighted in blue.</t>
  </si>
  <si>
    <t>4.  Review all data input and check calculations to ensure accuracy of Bid.</t>
  </si>
  <si>
    <t>5.  Print 1hardcopy of the "PROPOSAL" tab, BID FORM and the "SIGNATURE PAGE" tab.</t>
  </si>
  <si>
    <t>6.  Complete and sign the "Signature Page" document.</t>
  </si>
  <si>
    <t>LEGEND</t>
  </si>
  <si>
    <t>Cells Requiring Data Input.</t>
  </si>
  <si>
    <t>Internal Data Transfer.</t>
  </si>
  <si>
    <t>Calculated Results.</t>
  </si>
  <si>
    <t>AGREEMENT FOR USING ELECTRONIC BID PROPOSAL</t>
  </si>
  <si>
    <t xml:space="preserve">TO:  HONORABLE MAYOR </t>
  </si>
  <si>
    <t>By signing above bidder acknowledges receipt of the following Addenda (give number and date of each):</t>
  </si>
  <si>
    <t>(State of Organization)</t>
  </si>
  <si>
    <t>Printed Name:</t>
  </si>
  <si>
    <t>Dated at Tulsa, Oklahoma, this ________ day of __________________________, 20__.</t>
  </si>
  <si>
    <t>DATA INPUT
 UNIT PRICE</t>
  </si>
  <si>
    <t>202(A)</t>
  </si>
  <si>
    <t>AGGREGATE BASE, TYPE A</t>
  </si>
  <si>
    <t>310(B)</t>
  </si>
  <si>
    <t>SUBGRADE METHOD B</t>
  </si>
  <si>
    <t>SEPARATOR FABRIC</t>
  </si>
  <si>
    <t>610(B)</t>
  </si>
  <si>
    <t>6" CONCRETE DRIVEWAY (H.E.S.)</t>
  </si>
  <si>
    <t>612(E)</t>
  </si>
  <si>
    <t>VALVE BOXES ADJUSTED TO GRADE</t>
  </si>
  <si>
    <t>619(B)</t>
  </si>
  <si>
    <t>MOBILIZATION</t>
  </si>
  <si>
    <t>COT 608</t>
  </si>
  <si>
    <t>880(B)</t>
  </si>
  <si>
    <t>SIGNS 0.00 TO 6.25 SF</t>
  </si>
  <si>
    <t>SIGNS 6.26 TO 15.99 SF</t>
  </si>
  <si>
    <t>880(C)</t>
  </si>
  <si>
    <t>BARRICADES (TYPE III)</t>
  </si>
  <si>
    <t>880(E)</t>
  </si>
  <si>
    <t>TYPE "A" WARNING LIGHT</t>
  </si>
  <si>
    <t>880(F)</t>
  </si>
  <si>
    <t>DRUMS</t>
  </si>
  <si>
    <t>880(G)</t>
  </si>
  <si>
    <t>TUBE CHANNELIZERS</t>
  </si>
  <si>
    <t>SPECIAL</t>
  </si>
  <si>
    <t>URBAN RIGHT-OF-WAY RESTORATION</t>
  </si>
  <si>
    <t>EA</t>
  </si>
  <si>
    <t>LF</t>
  </si>
  <si>
    <t>SD</t>
  </si>
  <si>
    <t>CY</t>
  </si>
  <si>
    <t>ALLOW</t>
  </si>
  <si>
    <t>SY</t>
  </si>
  <si>
    <t>SF</t>
  </si>
  <si>
    <t>LS</t>
  </si>
  <si>
    <t>SUBTOTAL PAVING &amp; DRAINAGE</t>
  </si>
  <si>
    <t>303(A)</t>
  </si>
  <si>
    <t>GROUND SIGN</t>
  </si>
  <si>
    <t>1-3/4" SIGN  POST</t>
  </si>
  <si>
    <t>2" SIGN  POST</t>
  </si>
  <si>
    <t>609(B)</t>
  </si>
  <si>
    <t>2'-2" COMBINED CURB AND GUTTER (6" BARRIER)</t>
  </si>
  <si>
    <t>REMOVAL OF CURB &amp; GUTTER</t>
  </si>
  <si>
    <t>855(A)</t>
  </si>
  <si>
    <t>882(B)</t>
  </si>
  <si>
    <t>OWNER ALLOWANCE</t>
  </si>
  <si>
    <t>SWPPP DOCUMENTATION AND MANAGEMENT</t>
  </si>
  <si>
    <t>610(A)</t>
  </si>
  <si>
    <t>4" CONCRETE SIDEWALK</t>
  </si>
  <si>
    <t>610(I)</t>
  </si>
  <si>
    <t>TACTILE WARNING DEVICE</t>
  </si>
  <si>
    <t>612(A)</t>
  </si>
  <si>
    <t>880(I)</t>
  </si>
  <si>
    <t>FLAGGER</t>
  </si>
  <si>
    <t>QUICK SET FLOWABLE FILL</t>
  </si>
  <si>
    <t>HR</t>
  </si>
  <si>
    <t xml:space="preserve">                                                       Arterial Street Rehabilitation</t>
  </si>
  <si>
    <t xml:space="preserve">                                                                                     </t>
  </si>
  <si>
    <t>1-1/2" SIGN  POST</t>
  </si>
  <si>
    <t>612(C)</t>
  </si>
  <si>
    <t>855(B)</t>
  </si>
  <si>
    <t>857(F)</t>
  </si>
  <si>
    <t>PAVEMENT MARKING REMOVAL</t>
  </si>
  <si>
    <t>857(C)</t>
  </si>
  <si>
    <t>REMOVABLE PAVEMENT MARKING TAPE</t>
  </si>
  <si>
    <t>880(A)</t>
  </si>
  <si>
    <t>ARROW DISPLAY</t>
  </si>
  <si>
    <t>TOTAL BASE BID</t>
  </si>
  <si>
    <t xml:space="preserve">       TOTAL BASE BID</t>
  </si>
  <si>
    <t>IT SHOULD BE NOTED THAT THE LOWEST RESPONSIBLE BID SHALL BE DETERMINED BY THE TOTAL BASE BID.</t>
  </si>
  <si>
    <t>230(A)</t>
  </si>
  <si>
    <t>SOLID SLAB SODDING</t>
  </si>
  <si>
    <t>REMOVAL OF CURB RAMP</t>
  </si>
  <si>
    <t>REMOVAL OF TRAFFIC ITEMS</t>
  </si>
  <si>
    <t>857(E)</t>
  </si>
  <si>
    <t>CONSTRUCTION ZONE PAVEMENT MARKERS (FLEX TABS) TYPE 2-2</t>
  </si>
  <si>
    <t>PROJECT SIGN (CITY OF TULSA)</t>
  </si>
  <si>
    <t>PULL BOX SIZE II</t>
  </si>
  <si>
    <t>PULL BOX SIZE III</t>
  </si>
  <si>
    <t>TRAFFIC SIGNAL MAINTENANCE</t>
  </si>
  <si>
    <r>
      <t xml:space="preserve">therein; to complete said work within </t>
    </r>
    <r>
      <rPr>
        <b/>
        <u/>
        <sz val="12"/>
        <rFont val="Times New Roman"/>
        <family val="1"/>
      </rPr>
      <t>240</t>
    </r>
    <r>
      <rPr>
        <sz val="12"/>
        <rFont val="Times New Roman"/>
        <family val="1"/>
      </rPr>
      <t xml:space="preserve"> calendar days after the work order is issued; and to accept in</t>
    </r>
  </si>
  <si>
    <t xml:space="preserve">7.  Submit hardcopy and electronic disk with Contract Documents and Specifications for Bid opening date. </t>
  </si>
  <si>
    <t>411(C)</t>
  </si>
  <si>
    <t>SUPERPAVE, TYPE S4 (PG70-28 OK) INSOLUBLE</t>
  </si>
  <si>
    <t>TON</t>
  </si>
  <si>
    <t>411(D)</t>
  </si>
  <si>
    <t xml:space="preserve">SUPERPAVE, TYPE S6 (PG70-28 OK) </t>
  </si>
  <si>
    <t>COLD MILL PAVEMENT-2"</t>
  </si>
  <si>
    <t>CONSTRUCTION STAKING, LEVEL II</t>
  </si>
  <si>
    <t>805(A)</t>
  </si>
  <si>
    <t>COT 334</t>
  </si>
  <si>
    <t>CONSTRUCTION AS-BUILTS</t>
  </si>
  <si>
    <t>COT 335</t>
  </si>
  <si>
    <t>CONTRACTOR QUALITY CONTROL</t>
  </si>
  <si>
    <t>PATCHING PCC TYPE "1"</t>
  </si>
  <si>
    <t>2" PVC SCH. 40 PLASTIC CONDUIT (TRENCHED)</t>
  </si>
  <si>
    <t>4#14 TRAFFIC SIGNAL ELECTRICAL CABLE</t>
  </si>
  <si>
    <t>5#14 TRAFFIC SIGNAL ELECTRICAL CABLE</t>
  </si>
  <si>
    <t>16#14 TRAFFIC SIGNAL ELECTRICAL CABLE</t>
  </si>
  <si>
    <t>GREEN #6 THHN ELECTRICAL CONDUCTOR</t>
  </si>
  <si>
    <t>CAT 6 ETHERNET CABLE</t>
  </si>
  <si>
    <t xml:space="preserve">        PROJECT NOS. 144017ao &amp; 144019 PHASE 7</t>
  </si>
  <si>
    <t xml:space="preserve">        S. CHEYENNE AVE. - E. 13TH ST. TO E. 1ST ST.</t>
  </si>
  <si>
    <t>PROPOSAL FOR
PROJECT NOS. 144017ao &amp; 144019 PHASE 7</t>
  </si>
  <si>
    <t xml:space="preserve">UNCLASSIFIED EXCAVATION </t>
  </si>
  <si>
    <t>FABRIC REINFORCEMENT</t>
  </si>
  <si>
    <t>CRACK SEALING ASPHALT PAVEMENT</t>
  </si>
  <si>
    <t>511(A)</t>
  </si>
  <si>
    <t>REINFORCING STEEL</t>
  </si>
  <si>
    <t>LB</t>
  </si>
  <si>
    <t>611(K)</t>
  </si>
  <si>
    <t>REPLACE INLET GRATE W/ TYPE C</t>
  </si>
  <si>
    <t>MANHOLE ADJUSTED TO GRADE (PUBLIC)</t>
  </si>
  <si>
    <t>MANHOLE ADJUSTED TO GRADE (PRIVATE)</t>
  </si>
  <si>
    <t>619(A)</t>
  </si>
  <si>
    <t>REMOVAL OF STRUCTURES AND OBSTRUCTIONS</t>
  </si>
  <si>
    <t>REMOVAL OF EXISTING CONCRETE DRIVEWAYS</t>
  </si>
  <si>
    <t>REMOVAL OF EXISTING CONCRETE SIDEWALK</t>
  </si>
  <si>
    <t>REMOVAL OF EXISTING CONCRETE PAVERS</t>
  </si>
  <si>
    <t>TRAFFIC STRIPE (PLASTIC) (4" WIDE)</t>
  </si>
  <si>
    <t>TRAFFIC STRIPE (PLASTIC) (6" WIDE)</t>
  </si>
  <si>
    <t>TRAFFIC STRIPE (PLASTIC) (8" WIDE)</t>
  </si>
  <si>
    <t>TRAFFIC STRIPE (PLASTIC) (24" WIDE)</t>
  </si>
  <si>
    <t>TRAFFIC STRIPE (PAINT) (FIRE ZONE)</t>
  </si>
  <si>
    <t>TRAFFIC STRIPE (PLASTIC) (SYMBOLS, WORDS, ETC.)</t>
  </si>
  <si>
    <t>(PL) REMOTE CONTROLLED CHANGEABLE MESSAGE SIGN (TULSA PROPERTY)</t>
  </si>
  <si>
    <t>CONSTRUCT CURB RAMP</t>
  </si>
  <si>
    <t>COT 336</t>
  </si>
  <si>
    <t>SIGNAGE FOR LOCAL BUSINESS ACCESS (BAS-1)</t>
  </si>
  <si>
    <t>COT 337</t>
  </si>
  <si>
    <t>SUBTOTAL FOR TRAFFIC QUANTITIES</t>
  </si>
  <si>
    <t>COT  601</t>
  </si>
  <si>
    <t xml:space="preserve">COT  602 </t>
  </si>
  <si>
    <t>COT  602</t>
  </si>
  <si>
    <t>2" HDPE SCH. 40 PLASTIC CONDUIT (DIRECTIONAL BORE)</t>
  </si>
  <si>
    <t>3" PVC SCH. 40 PLASTIC CONDUIT (TRENCHED)</t>
  </si>
  <si>
    <t>2-3" HDPE SCH. 40 CONTINUOUS CONDUIT  (DIRECTIONAL BORE) (INSIDE IDL)</t>
  </si>
  <si>
    <t>COT  603</t>
  </si>
  <si>
    <t>24" PEDESTAL FOOTING F-1</t>
  </si>
  <si>
    <t>COT  607</t>
  </si>
  <si>
    <t>SERVICE TO SIGNAL STANDARD</t>
  </si>
  <si>
    <t>COT  608</t>
  </si>
  <si>
    <t>COT  610</t>
  </si>
  <si>
    <t>TRAFFIC SIGNAL CONTROLLER CABINET ASSEMBLY</t>
  </si>
  <si>
    <t>COT  611</t>
  </si>
  <si>
    <t>GREEN #12 THHN ELECTRICAL CONDUCTOR</t>
  </si>
  <si>
    <t>COT  614</t>
  </si>
  <si>
    <t>LED 3 SECTION TRAFFIC SIGNAL HEAD (#36)</t>
  </si>
  <si>
    <t>LED ICC PEDESTRIAN HEAD (#33)</t>
  </si>
  <si>
    <t>BACKPLATES</t>
  </si>
  <si>
    <t>BASE COVERS</t>
  </si>
  <si>
    <t>COT  617</t>
  </si>
  <si>
    <t>10' PEDESTAL POLE</t>
  </si>
  <si>
    <t>COT  619</t>
  </si>
  <si>
    <t>TEMP SIGNAL POLE</t>
  </si>
  <si>
    <t>TEMP SIGNAL CABINET</t>
  </si>
  <si>
    <t>TEMP SIGNAL SERVICE</t>
  </si>
  <si>
    <t>COT  625</t>
  </si>
  <si>
    <t>COT  626</t>
  </si>
  <si>
    <t>SIGNAL MODIFICATIONS FOR LANE CLOSURES(PER SIGNALIZED INTERSECTION)</t>
  </si>
  <si>
    <t>TEMPORARY SIGNAL COMMUNICATIONS</t>
  </si>
  <si>
    <t>S. CHEYENNE AVE. - E. 13TH ST. TO E. 1ST ST.</t>
  </si>
  <si>
    <t xml:space="preserve">                                                  PROJECT  NOS. 144017ao &amp; 144019 PHASE 7</t>
  </si>
  <si>
    <r>
      <t xml:space="preserve">By and Between:    </t>
    </r>
    <r>
      <rPr>
        <b/>
        <sz val="9"/>
        <rFont val="Arial"/>
        <family val="2"/>
      </rPr>
      <t>Poe &amp; Associates, Inc.</t>
    </r>
    <r>
      <rPr>
        <sz val="8"/>
        <rFont val="Arial"/>
        <family val="2"/>
      </rPr>
      <t>, (ENGINEER) and RECIPIENT. The enclosed electronic media is provided pursuant to your request and is for your limited use in connection with your submittal of Bid Proposal for</t>
    </r>
    <r>
      <rPr>
        <b/>
        <sz val="9"/>
        <rFont val="Arial"/>
        <family val="2"/>
      </rPr>
      <t xml:space="preserve"> Project   Nos. 144017ao &amp; 144019 Phase 7, Arterial Street Rehabilitation, S. CHEYENNE AVE. - E. 13TH ST. TO E. 1ST ST.. </t>
    </r>
    <r>
      <rPr>
        <sz val="8"/>
        <rFont val="Arial"/>
        <family val="2"/>
      </rPr>
      <t xml:space="preserve">  In no event shall the information be used for any other purpose or be released to third parties without the written consent of the ENGINEER.  In the event of a discrepancy between the hard copy and this electronic media at delivery or in the future, the hard copy shall govern. ENGINEER hereby disclaims any and all liability for the consequences from use of the electronic media and makes no warranty or guarantee of accuracy.  RECIPIENT shall assume full responsibility for the uses and consequences of the electronic media. It is agreed that ENGINEER has and retains ownership of the electronic media.  ENGINEER does not warrant or guarantee that the electronic data is compatible with RECIPIENT'S computer hardware or software, and ENGINEER'S responsibility for the electronic media is limited to replacement of defective media for a period of thirty (30) days after delivery to RECIPIENT. !!!  By opening and using this FILE, You AGREE to these TERMS AND CONDITIONS!!!</t>
    </r>
  </si>
  <si>
    <t>858(B)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</si>
</sst>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quot;$&quot;#,##0.00"/>
  </numFmts>
  <fonts count="21" x14ac:knownFonts="1">
    <font>
      <sz val="10"/>
      <name val="Arial"/>
    </font>
    <font>
      <sz val="10"/>
      <name val="Times New Roman"/>
      <family val="1"/>
    </font>
    <font>
      <b/>
      <sz val="12"/>
      <name val="Times New Roman"/>
      <family val="1"/>
    </font>
    <font>
      <sz val="12"/>
      <name val="Times New Roman"/>
      <family val="1"/>
    </font>
    <font>
      <b/>
      <u/>
      <sz val="12"/>
      <name val="Times New Roman"/>
      <family val="1"/>
    </font>
    <font>
      <b/>
      <sz val="10"/>
      <name val="Times New Roman"/>
      <family val="1"/>
    </font>
    <font>
      <sz val="10"/>
      <name val="Arial"/>
      <family val="2"/>
    </font>
    <font>
      <b/>
      <sz val="12"/>
      <name val="Arial"/>
      <family val="2"/>
    </font>
    <font>
      <b/>
      <sz val="10"/>
      <name val="Arial"/>
      <family val="2"/>
    </font>
    <font>
      <sz val="10"/>
      <color indexed="8"/>
      <name val="Arial"/>
      <family val="2"/>
    </font>
    <font>
      <b/>
      <sz val="9"/>
      <name val="Arial"/>
      <family val="2"/>
    </font>
    <font>
      <sz val="9"/>
      <name val="Arial"/>
      <family val="2"/>
    </font>
    <font>
      <sz val="12"/>
      <name val="Arial"/>
      <family val="2"/>
    </font>
    <font>
      <sz val="12"/>
      <name val="Arial"/>
      <family val="2"/>
    </font>
    <font>
      <b/>
      <u/>
      <sz val="8"/>
      <name val="Arial"/>
      <family val="2"/>
    </font>
    <font>
      <sz val="8"/>
      <name val="Arial"/>
      <family val="2"/>
    </font>
    <font>
      <sz val="8"/>
      <name val="Times New Roman"/>
      <family val="1"/>
    </font>
    <font>
      <sz val="9"/>
      <name val="Arial"/>
      <family val="2"/>
    </font>
    <font>
      <sz val="12"/>
      <name val="Courier New"/>
      <family val="3"/>
    </font>
    <font>
      <b/>
      <sz val="12"/>
      <color rgb="FFFF0000"/>
      <name val="Times New Roman"/>
      <family val="1"/>
    </font>
    <font>
      <sz val="10"/>
      <name val="Arial"/>
      <family val="2"/>
    </font>
  </fonts>
  <fills count="3">
    <fill>
      <patternFill patternType="none"/>
    </fill>
    <fill>
      <patternFill patternType="gray125"/>
    </fill>
    <fill>
      <patternFill patternType="solid">
        <fgColor indexed="13"/>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bottom style="medium">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s>
  <cellStyleXfs count="4">
    <xf numFmtId="0" fontId="0" fillId="0" borderId="0"/>
    <xf numFmtId="0" fontId="6" fillId="0" borderId="0"/>
    <xf numFmtId="0" fontId="18" fillId="0" borderId="0"/>
    <xf numFmtId="44" fontId="20" fillId="0" borderId="0" applyFont="0" applyFill="0" applyBorder="0" applyAlignment="0" applyProtection="0"/>
  </cellStyleXfs>
  <cellXfs count="120">
    <xf numFmtId="0" fontId="0" fillId="0" borderId="0" xfId="0"/>
    <xf numFmtId="0" fontId="1" fillId="0" borderId="0" xfId="0" applyFont="1"/>
    <xf numFmtId="0" fontId="3" fillId="0" borderId="0" xfId="0" applyFont="1" applyProtection="1">
      <protection hidden="1"/>
    </xf>
    <xf numFmtId="0" fontId="1" fillId="0" borderId="0" xfId="0" applyFont="1" applyProtection="1">
      <protection hidden="1"/>
    </xf>
    <xf numFmtId="0" fontId="3" fillId="0" borderId="0" xfId="0" applyFont="1" applyAlignment="1" applyProtection="1">
      <alignment wrapText="1"/>
      <protection hidden="1"/>
    </xf>
    <xf numFmtId="0" fontId="4" fillId="0" borderId="0" xfId="0" applyFont="1" applyProtection="1">
      <protection hidden="1"/>
    </xf>
    <xf numFmtId="0" fontId="2" fillId="0" borderId="0" xfId="0" quotePrefix="1" applyFont="1" applyProtection="1">
      <protection hidden="1"/>
    </xf>
    <xf numFmtId="0" fontId="2" fillId="0" borderId="0" xfId="0" applyFont="1" applyProtection="1">
      <protection hidden="1"/>
    </xf>
    <xf numFmtId="0" fontId="11" fillId="0" borderId="0" xfId="0" applyFont="1"/>
    <xf numFmtId="0" fontId="14" fillId="0" borderId="0" xfId="0" applyFont="1"/>
    <xf numFmtId="0" fontId="15" fillId="0" borderId="0" xfId="0" applyFont="1"/>
    <xf numFmtId="0" fontId="15" fillId="0" borderId="0" xfId="0" applyFont="1" applyAlignment="1">
      <alignment horizontal="left"/>
    </xf>
    <xf numFmtId="0" fontId="15" fillId="0" borderId="0" xfId="0" applyFont="1" applyAlignment="1">
      <alignment horizontal="right"/>
    </xf>
    <xf numFmtId="0" fontId="14" fillId="0" borderId="0" xfId="0" applyFont="1" applyAlignment="1">
      <alignment horizontal="left"/>
    </xf>
    <xf numFmtId="44" fontId="15" fillId="0" borderId="0" xfId="0" applyNumberFormat="1" applyFont="1"/>
    <xf numFmtId="0" fontId="8" fillId="0" borderId="0" xfId="0" applyFont="1" applyAlignment="1">
      <alignment horizontal="left"/>
    </xf>
    <xf numFmtId="0" fontId="10" fillId="0" borderId="0" xfId="0" applyFont="1" applyAlignment="1">
      <alignment horizontal="left"/>
    </xf>
    <xf numFmtId="0" fontId="12" fillId="0" borderId="0" xfId="0" applyFont="1" applyProtection="1">
      <protection locked="0"/>
    </xf>
    <xf numFmtId="0" fontId="0" fillId="0" borderId="0" xfId="0" applyProtection="1">
      <protection locked="0"/>
    </xf>
    <xf numFmtId="0" fontId="2" fillId="0" borderId="0" xfId="0" applyFont="1" applyProtection="1">
      <protection locked="0"/>
    </xf>
    <xf numFmtId="0" fontId="3" fillId="0" borderId="0" xfId="0" applyFont="1" applyProtection="1">
      <protection locked="0"/>
    </xf>
    <xf numFmtId="44" fontId="3" fillId="0" borderId="0" xfId="0" applyNumberFormat="1" applyFont="1" applyProtection="1">
      <protection locked="0"/>
    </xf>
    <xf numFmtId="0" fontId="3" fillId="0" borderId="0" xfId="0" applyFont="1" applyAlignment="1" applyProtection="1">
      <alignment vertical="top"/>
      <protection locked="0"/>
    </xf>
    <xf numFmtId="3" fontId="3" fillId="0" borderId="0" xfId="0" applyNumberFormat="1" applyFont="1" applyProtection="1">
      <protection locked="0"/>
    </xf>
    <xf numFmtId="0" fontId="2" fillId="0" borderId="5" xfId="0" applyFont="1" applyBorder="1" applyProtection="1">
      <protection locked="0"/>
    </xf>
    <xf numFmtId="0" fontId="3" fillId="0" borderId="5" xfId="0" applyFont="1" applyBorder="1" applyProtection="1">
      <protection locked="0"/>
    </xf>
    <xf numFmtId="44" fontId="3" fillId="0" borderId="5" xfId="0" applyNumberFormat="1" applyFont="1" applyBorder="1" applyProtection="1">
      <protection locked="0"/>
    </xf>
    <xf numFmtId="0" fontId="3" fillId="0" borderId="5" xfId="0" applyFont="1" applyBorder="1" applyAlignment="1" applyProtection="1">
      <alignment vertical="top"/>
      <protection locked="0"/>
    </xf>
    <xf numFmtId="3" fontId="3" fillId="0" borderId="5" xfId="0" applyNumberFormat="1" applyFont="1" applyBorder="1" applyProtection="1">
      <protection locked="0"/>
    </xf>
    <xf numFmtId="3" fontId="12" fillId="0" borderId="0" xfId="0" applyNumberFormat="1" applyFont="1" applyProtection="1">
      <protection locked="0"/>
    </xf>
    <xf numFmtId="43" fontId="13" fillId="0" borderId="0" xfId="0" applyNumberFormat="1" applyFont="1" applyProtection="1">
      <protection locked="0"/>
    </xf>
    <xf numFmtId="0" fontId="11" fillId="0" borderId="0" xfId="0" applyFont="1" applyProtection="1">
      <protection locked="0"/>
    </xf>
    <xf numFmtId="0" fontId="6" fillId="0" borderId="0" xfId="0" applyFont="1" applyProtection="1">
      <protection locked="0"/>
    </xf>
    <xf numFmtId="0" fontId="17" fillId="0" borderId="0" xfId="0" applyFont="1" applyProtection="1">
      <protection locked="0"/>
    </xf>
    <xf numFmtId="0" fontId="0" fillId="2" borderId="0" xfId="0" applyFill="1" applyProtection="1">
      <protection locked="0"/>
    </xf>
    <xf numFmtId="0" fontId="16" fillId="0" borderId="0" xfId="0" applyFont="1" applyProtection="1">
      <protection locked="0"/>
    </xf>
    <xf numFmtId="0" fontId="12" fillId="0" borderId="0" xfId="0" applyFont="1"/>
    <xf numFmtId="0" fontId="2" fillId="0" borderId="0" xfId="0" applyFont="1"/>
    <xf numFmtId="0" fontId="3" fillId="0" borderId="0" xfId="0" applyFont="1"/>
    <xf numFmtId="44" fontId="3" fillId="0" borderId="0" xfId="0" applyNumberFormat="1" applyFont="1"/>
    <xf numFmtId="0" fontId="3" fillId="0" borderId="0" xfId="0" applyFont="1" applyAlignment="1">
      <alignment vertical="top"/>
    </xf>
    <xf numFmtId="3" fontId="3" fillId="0" borderId="0" xfId="0" applyNumberFormat="1" applyFont="1"/>
    <xf numFmtId="164" fontId="12" fillId="0" borderId="6" xfId="0" applyNumberFormat="1" applyFont="1" applyBorder="1"/>
    <xf numFmtId="0" fontId="10" fillId="0" borderId="7" xfId="0" applyFont="1" applyBorder="1" applyAlignment="1">
      <alignment horizontal="center" wrapText="1"/>
    </xf>
    <xf numFmtId="0" fontId="10" fillId="0" borderId="7" xfId="0" applyFont="1" applyBorder="1" applyAlignment="1">
      <alignment horizontal="center"/>
    </xf>
    <xf numFmtId="164" fontId="0" fillId="0" borderId="3" xfId="0" applyNumberFormat="1" applyBorder="1" applyAlignment="1">
      <alignment horizontal="right"/>
    </xf>
    <xf numFmtId="0" fontId="6" fillId="0" borderId="1" xfId="0" applyFont="1" applyBorder="1" applyAlignment="1">
      <alignment horizontal="center"/>
    </xf>
    <xf numFmtId="0" fontId="6" fillId="0" borderId="1" xfId="0" applyFont="1" applyBorder="1" applyAlignment="1">
      <alignment horizontal="left" vertical="center"/>
    </xf>
    <xf numFmtId="0" fontId="5" fillId="0" borderId="0" xfId="0" applyFont="1" applyAlignment="1" applyProtection="1">
      <alignment vertical="top" wrapText="1"/>
      <protection hidden="1"/>
    </xf>
    <xf numFmtId="0" fontId="10" fillId="0" borderId="14" xfId="0" applyFont="1" applyBorder="1" applyAlignment="1">
      <alignment horizontal="center" wrapText="1"/>
    </xf>
    <xf numFmtId="0" fontId="10" fillId="0" borderId="15" xfId="0" applyFont="1" applyBorder="1" applyAlignment="1">
      <alignment horizontal="center"/>
    </xf>
    <xf numFmtId="0" fontId="6" fillId="0" borderId="2" xfId="0" applyFont="1" applyBorder="1" applyAlignment="1">
      <alignment horizontal="center"/>
    </xf>
    <xf numFmtId="0" fontId="6" fillId="0" borderId="9" xfId="0" applyFont="1" applyBorder="1" applyAlignment="1">
      <alignment horizontal="center"/>
    </xf>
    <xf numFmtId="164" fontId="0" fillId="0" borderId="8" xfId="0" applyNumberFormat="1" applyBorder="1" applyAlignment="1">
      <alignment horizontal="right"/>
    </xf>
    <xf numFmtId="0" fontId="6" fillId="0" borderId="12" xfId="0" applyFont="1" applyBorder="1" applyAlignment="1">
      <alignment horizontal="center"/>
    </xf>
    <xf numFmtId="0" fontId="8" fillId="0" borderId="17" xfId="0" applyFont="1" applyBorder="1" applyAlignment="1">
      <alignment horizontal="center"/>
    </xf>
    <xf numFmtId="0" fontId="0" fillId="0" borderId="0" xfId="0" applyAlignment="1">
      <alignment horizontal="right"/>
    </xf>
    <xf numFmtId="164" fontId="8" fillId="0" borderId="0" xfId="0" applyNumberFormat="1" applyFont="1" applyAlignment="1">
      <alignment horizontal="right"/>
    </xf>
    <xf numFmtId="164" fontId="0" fillId="0" borderId="1" xfId="0" applyNumberFormat="1" applyBorder="1" applyAlignment="1">
      <alignment horizontal="right"/>
    </xf>
    <xf numFmtId="0" fontId="0" fillId="0" borderId="0" xfId="0" applyAlignment="1">
      <alignment horizontal="center" vertical="center"/>
    </xf>
    <xf numFmtId="0" fontId="6" fillId="0" borderId="4" xfId="0" applyFont="1" applyBorder="1" applyAlignment="1">
      <alignment horizontal="center"/>
    </xf>
    <xf numFmtId="0" fontId="6" fillId="0" borderId="3" xfId="0" applyFont="1" applyBorder="1" applyAlignment="1">
      <alignment horizontal="center"/>
    </xf>
    <xf numFmtId="0" fontId="6" fillId="0" borderId="3" xfId="0" applyFont="1" applyBorder="1" applyAlignment="1">
      <alignment horizontal="left" vertical="center"/>
    </xf>
    <xf numFmtId="0" fontId="6" fillId="0" borderId="21" xfId="0" applyFont="1" applyBorder="1" applyAlignment="1">
      <alignment horizontal="center"/>
    </xf>
    <xf numFmtId="164" fontId="0" fillId="0" borderId="9" xfId="0" applyNumberFormat="1" applyBorder="1" applyAlignment="1">
      <alignment horizontal="right"/>
    </xf>
    <xf numFmtId="0" fontId="0" fillId="0" borderId="0" xfId="0" applyAlignment="1">
      <alignment horizontal="center"/>
    </xf>
    <xf numFmtId="0" fontId="8" fillId="0" borderId="0" xfId="0" applyFont="1" applyAlignment="1">
      <alignment horizontal="center"/>
    </xf>
    <xf numFmtId="0" fontId="0" fillId="0" borderId="17" xfId="0" applyBorder="1" applyAlignment="1">
      <alignment horizontal="center"/>
    </xf>
    <xf numFmtId="0" fontId="6" fillId="0" borderId="0" xfId="0" applyFont="1" applyAlignment="1">
      <alignment horizontal="center"/>
    </xf>
    <xf numFmtId="164" fontId="0" fillId="0" borderId="0" xfId="0" applyNumberFormat="1" applyAlignment="1">
      <alignment horizontal="right"/>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left"/>
    </xf>
    <xf numFmtId="0" fontId="6" fillId="0" borderId="0" xfId="0" quotePrefix="1" applyFont="1" applyAlignment="1">
      <alignment horizontal="center"/>
    </xf>
    <xf numFmtId="0" fontId="6" fillId="0" borderId="0" xfId="0" applyFont="1" applyAlignment="1">
      <alignment vertical="center"/>
    </xf>
    <xf numFmtId="0" fontId="6" fillId="0" borderId="0" xfId="0" quotePrefix="1" applyFont="1" applyAlignment="1">
      <alignment horizontal="center" vertical="center"/>
    </xf>
    <xf numFmtId="0" fontId="6" fillId="0" borderId="0" xfId="0" applyFont="1" applyAlignment="1">
      <alignment horizontal="center" vertical="center"/>
    </xf>
    <xf numFmtId="0" fontId="6" fillId="0" borderId="0" xfId="0" applyFont="1" applyAlignment="1">
      <alignment horizontal="left" vertical="center"/>
    </xf>
    <xf numFmtId="0" fontId="6" fillId="0" borderId="16" xfId="0" applyFont="1" applyBorder="1" applyAlignment="1">
      <alignment horizontal="center"/>
    </xf>
    <xf numFmtId="0" fontId="6" fillId="0" borderId="17" xfId="0" applyFont="1" applyBorder="1" applyAlignment="1">
      <alignment horizontal="center"/>
    </xf>
    <xf numFmtId="164" fontId="0" fillId="0" borderId="17" xfId="0" applyNumberFormat="1" applyBorder="1" applyAlignment="1">
      <alignment horizontal="right"/>
    </xf>
    <xf numFmtId="164" fontId="8" fillId="0" borderId="24" xfId="0" applyNumberFormat="1" applyFont="1" applyBorder="1" applyAlignment="1">
      <alignment horizontal="right"/>
    </xf>
    <xf numFmtId="0" fontId="0" fillId="0" borderId="16" xfId="0" applyBorder="1" applyAlignment="1">
      <alignment horizontal="center"/>
    </xf>
    <xf numFmtId="0" fontId="6" fillId="0" borderId="10" xfId="0" applyFont="1" applyBorder="1" applyAlignment="1">
      <alignment horizontal="center"/>
    </xf>
    <xf numFmtId="0" fontId="6" fillId="0" borderId="22" xfId="0" applyFont="1" applyBorder="1" applyAlignment="1">
      <alignment horizontal="center"/>
    </xf>
    <xf numFmtId="0" fontId="6" fillId="0" borderId="22" xfId="0" applyFont="1" applyBorder="1" applyAlignment="1">
      <alignment horizontal="left" vertical="center"/>
    </xf>
    <xf numFmtId="0" fontId="6" fillId="0" borderId="23" xfId="0" applyFont="1" applyBorder="1" applyAlignment="1">
      <alignment horizontal="center"/>
    </xf>
    <xf numFmtId="44" fontId="6" fillId="0" borderId="28" xfId="3" applyFont="1" applyFill="1" applyBorder="1"/>
    <xf numFmtId="0" fontId="0" fillId="0" borderId="29" xfId="0" applyBorder="1" applyAlignment="1">
      <alignment horizontal="center"/>
    </xf>
    <xf numFmtId="0" fontId="0" fillId="0" borderId="5" xfId="0" applyBorder="1" applyAlignment="1">
      <alignment horizontal="center"/>
    </xf>
    <xf numFmtId="0" fontId="8" fillId="0" borderId="5" xfId="0" applyFont="1" applyBorder="1" applyAlignment="1">
      <alignment horizontal="center"/>
    </xf>
    <xf numFmtId="164" fontId="0" fillId="0" borderId="5" xfId="0" applyNumberFormat="1" applyBorder="1" applyAlignment="1">
      <alignment horizontal="right"/>
    </xf>
    <xf numFmtId="0" fontId="6" fillId="0" borderId="30" xfId="0" applyFont="1" applyBorder="1" applyAlignment="1">
      <alignment horizontal="center"/>
    </xf>
    <xf numFmtId="164" fontId="0" fillId="0" borderId="22" xfId="0" applyNumberFormat="1" applyBorder="1" applyAlignment="1">
      <alignment horizontal="right"/>
    </xf>
    <xf numFmtId="164" fontId="0" fillId="0" borderId="23" xfId="0" applyNumberFormat="1" applyBorder="1" applyAlignment="1">
      <alignment horizontal="right"/>
    </xf>
    <xf numFmtId="0" fontId="6" fillId="0" borderId="8" xfId="0" applyFont="1" applyBorder="1" applyAlignment="1">
      <alignment horizontal="center"/>
    </xf>
    <xf numFmtId="0" fontId="7" fillId="0" borderId="18" xfId="0" applyFont="1" applyBorder="1" applyAlignment="1">
      <alignment horizontal="center" vertical="center" wrapText="1"/>
    </xf>
    <xf numFmtId="0" fontId="0" fillId="0" borderId="11" xfId="0" applyBorder="1" applyAlignment="1">
      <alignment horizontal="center" vertical="center"/>
    </xf>
    <xf numFmtId="0" fontId="0" fillId="0" borderId="19" xfId="0" applyBorder="1" applyAlignment="1">
      <alignment horizontal="center" vertical="center"/>
    </xf>
    <xf numFmtId="0" fontId="0" fillId="0" borderId="13" xfId="0" applyBorder="1" applyAlignment="1">
      <alignment horizontal="center" vertical="center"/>
    </xf>
    <xf numFmtId="0" fontId="0" fillId="0" borderId="0" xfId="0" applyAlignment="1">
      <alignment horizontal="center" vertical="center"/>
    </xf>
    <xf numFmtId="0" fontId="0" fillId="0" borderId="20" xfId="0" applyBorder="1" applyAlignment="1">
      <alignment horizontal="center" vertical="center"/>
    </xf>
    <xf numFmtId="0" fontId="8" fillId="0" borderId="0" xfId="0" applyFont="1" applyAlignment="1">
      <alignment horizontal="left"/>
    </xf>
    <xf numFmtId="0" fontId="15" fillId="0" borderId="0" xfId="0" applyFont="1" applyAlignment="1">
      <alignment horizontal="left" vertical="top" wrapText="1"/>
    </xf>
    <xf numFmtId="0" fontId="10" fillId="0" borderId="0" xfId="0" applyFont="1" applyAlignment="1">
      <alignment horizontal="left" indent="10"/>
    </xf>
    <xf numFmtId="0" fontId="19" fillId="0" borderId="0" xfId="0" applyFont="1" applyAlignment="1" applyProtection="1">
      <alignment horizontal="center"/>
      <protection hidden="1"/>
    </xf>
    <xf numFmtId="0" fontId="2" fillId="0" borderId="0" xfId="0" applyFont="1" applyAlignment="1" applyProtection="1">
      <alignment horizontal="center"/>
      <protection hidden="1"/>
    </xf>
    <xf numFmtId="0" fontId="5" fillId="0" borderId="0" xfId="0" applyFont="1" applyAlignment="1" applyProtection="1">
      <alignment horizontal="left" vertical="top" wrapText="1"/>
      <protection hidden="1"/>
    </xf>
    <xf numFmtId="0" fontId="6" fillId="0" borderId="25" xfId="0" applyFont="1" applyFill="1" applyBorder="1" applyAlignment="1">
      <alignment horizontal="center"/>
    </xf>
    <xf numFmtId="0" fontId="6" fillId="0" borderId="26" xfId="0" applyFont="1" applyFill="1" applyBorder="1" applyAlignment="1">
      <alignment horizontal="center"/>
    </xf>
    <xf numFmtId="0" fontId="6" fillId="0" borderId="26" xfId="0" applyFont="1" applyFill="1" applyBorder="1" applyAlignment="1">
      <alignment horizontal="left" vertical="center"/>
    </xf>
    <xf numFmtId="0" fontId="6" fillId="0" borderId="27" xfId="0" applyFont="1" applyFill="1" applyBorder="1" applyAlignment="1">
      <alignment horizontal="center"/>
    </xf>
    <xf numFmtId="164" fontId="0" fillId="0" borderId="26" xfId="0" applyNumberFormat="1" applyFill="1" applyBorder="1" applyAlignment="1">
      <alignment horizontal="right"/>
    </xf>
    <xf numFmtId="0" fontId="0" fillId="0" borderId="0" xfId="0" applyFill="1"/>
    <xf numFmtId="0" fontId="6" fillId="0" borderId="2" xfId="0" applyFont="1" applyFill="1" applyBorder="1" applyAlignment="1">
      <alignment horizontal="center"/>
    </xf>
    <xf numFmtId="0" fontId="6" fillId="0" borderId="1" xfId="0" applyFont="1" applyFill="1" applyBorder="1" applyAlignment="1">
      <alignment horizontal="center"/>
    </xf>
    <xf numFmtId="0" fontId="6" fillId="0" borderId="1" xfId="0" applyFont="1" applyFill="1" applyBorder="1" applyAlignment="1">
      <alignment horizontal="left" vertical="center"/>
    </xf>
    <xf numFmtId="0" fontId="6" fillId="0" borderId="12" xfId="0" applyFont="1" applyFill="1" applyBorder="1" applyAlignment="1">
      <alignment horizontal="center"/>
    </xf>
    <xf numFmtId="164" fontId="0" fillId="0" borderId="1" xfId="0" applyNumberFormat="1" applyFill="1" applyBorder="1" applyAlignment="1">
      <alignment horizontal="right"/>
    </xf>
    <xf numFmtId="164" fontId="0" fillId="0" borderId="9" xfId="0" applyNumberFormat="1" applyFill="1" applyBorder="1" applyAlignment="1">
      <alignment horizontal="right"/>
    </xf>
  </cellXfs>
  <cellStyles count="4">
    <cellStyle name="Currency" xfId="3" builtinId="4"/>
    <cellStyle name="Normal" xfId="0" builtinId="0"/>
    <cellStyle name="Normal 2" xfId="1" xr:uid="{00000000-0005-0000-0000-000001000000}"/>
    <cellStyle name="Normal 6"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xdr:col>
      <xdr:colOff>9525</xdr:colOff>
      <xdr:row>32</xdr:row>
      <xdr:rowOff>190500</xdr:rowOff>
    </xdr:from>
    <xdr:to>
      <xdr:col>6</xdr:col>
      <xdr:colOff>409575</xdr:colOff>
      <xdr:row>32</xdr:row>
      <xdr:rowOff>190500</xdr:rowOff>
    </xdr:to>
    <xdr:sp macro="" textlink="">
      <xdr:nvSpPr>
        <xdr:cNvPr id="1126" name="Line 2">
          <a:extLst>
            <a:ext uri="{FF2B5EF4-FFF2-40B4-BE49-F238E27FC236}">
              <a16:creationId xmlns:a16="http://schemas.microsoft.com/office/drawing/2014/main" id="{FCE9AE67-F714-4D67-AF89-F7C36A334C0D}"/>
            </a:ext>
          </a:extLst>
        </xdr:cNvPr>
        <xdr:cNvSpPr>
          <a:spLocks noChangeShapeType="1"/>
        </xdr:cNvSpPr>
      </xdr:nvSpPr>
      <xdr:spPr bwMode="auto">
        <a:xfrm>
          <a:off x="1228725" y="6572250"/>
          <a:ext cx="28384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4"/>
  <sheetViews>
    <sheetView zoomScaleNormal="100" workbookViewId="0">
      <selection activeCell="H67" sqref="H67"/>
    </sheetView>
  </sheetViews>
  <sheetFormatPr defaultRowHeight="12.75" x14ac:dyDescent="0.2"/>
  <sheetData>
    <row r="1" spans="1:14" x14ac:dyDescent="0.2">
      <c r="A1" s="102" t="s">
        <v>50</v>
      </c>
      <c r="B1" s="102"/>
      <c r="C1" s="102"/>
      <c r="D1" s="102"/>
      <c r="E1" s="102"/>
      <c r="F1" s="102"/>
      <c r="G1" s="102"/>
      <c r="H1" s="102"/>
      <c r="I1" s="102"/>
      <c r="J1" s="102"/>
      <c r="K1" s="102"/>
      <c r="L1" s="102"/>
      <c r="M1" s="102"/>
      <c r="N1" s="102"/>
    </row>
    <row r="2" spans="1:14" x14ac:dyDescent="0.2">
      <c r="A2" s="15"/>
      <c r="B2" s="104" t="s">
        <v>228</v>
      </c>
      <c r="C2" s="104"/>
      <c r="D2" s="104"/>
      <c r="E2" s="104"/>
      <c r="F2" s="104"/>
      <c r="G2" s="104"/>
      <c r="H2" s="104"/>
      <c r="I2" s="104"/>
      <c r="J2" s="104"/>
      <c r="K2" s="15"/>
      <c r="L2" s="15"/>
      <c r="M2" s="15"/>
      <c r="N2" s="15"/>
    </row>
    <row r="3" spans="1:14" x14ac:dyDescent="0.2">
      <c r="A3" s="16" t="s">
        <v>229</v>
      </c>
      <c r="B3" s="16"/>
      <c r="C3" s="16"/>
      <c r="D3" s="16"/>
      <c r="E3" s="16"/>
      <c r="F3" s="16"/>
      <c r="G3" s="16"/>
      <c r="H3" s="16"/>
      <c r="I3" s="16"/>
      <c r="J3" s="16"/>
      <c r="K3" s="16"/>
      <c r="L3" s="16"/>
      <c r="M3" s="16"/>
      <c r="N3" s="16"/>
    </row>
    <row r="4" spans="1:14" x14ac:dyDescent="0.2">
      <c r="A4" s="16" t="s">
        <v>124</v>
      </c>
      <c r="B4" s="16"/>
      <c r="C4" s="16"/>
      <c r="D4" s="16"/>
      <c r="E4" s="16"/>
      <c r="F4" s="16"/>
      <c r="G4" s="16"/>
      <c r="H4" s="16"/>
      <c r="I4" s="16"/>
      <c r="J4" s="16"/>
      <c r="K4" s="16"/>
      <c r="L4" s="16"/>
      <c r="M4" s="16"/>
      <c r="N4" s="16"/>
    </row>
    <row r="10" spans="1:14" x14ac:dyDescent="0.2">
      <c r="A10" s="9" t="s">
        <v>51</v>
      </c>
      <c r="B10" s="10"/>
      <c r="C10" s="10"/>
      <c r="D10" s="10"/>
      <c r="E10" s="10"/>
      <c r="F10" s="10"/>
      <c r="G10" s="10"/>
      <c r="H10" s="10"/>
      <c r="I10" s="10"/>
      <c r="J10" s="10"/>
      <c r="K10" s="10"/>
      <c r="L10" s="10"/>
      <c r="M10" s="10"/>
      <c r="N10" s="10"/>
    </row>
    <row r="11" spans="1:14" x14ac:dyDescent="0.2">
      <c r="A11" s="10" t="s">
        <v>52</v>
      </c>
      <c r="B11" s="10"/>
      <c r="C11" s="10"/>
      <c r="D11" s="10"/>
      <c r="E11" s="10"/>
      <c r="F11" s="10"/>
      <c r="G11" s="10"/>
      <c r="H11" s="10"/>
      <c r="I11" s="10"/>
      <c r="J11" s="10"/>
      <c r="K11" s="10"/>
      <c r="L11" s="10"/>
      <c r="M11" s="10"/>
      <c r="N11" s="10"/>
    </row>
    <row r="12" spans="1:14" x14ac:dyDescent="0.2">
      <c r="A12" s="10" t="s">
        <v>53</v>
      </c>
      <c r="B12" s="10"/>
      <c r="C12" s="10"/>
      <c r="D12" s="10"/>
      <c r="E12" s="10"/>
      <c r="F12" s="10"/>
      <c r="G12" s="10"/>
      <c r="H12" s="10"/>
      <c r="I12" s="10"/>
      <c r="J12" s="10"/>
      <c r="K12" s="10"/>
      <c r="L12" s="10"/>
      <c r="M12" s="10"/>
      <c r="N12" s="10"/>
    </row>
    <row r="13" spans="1:14" x14ac:dyDescent="0.2">
      <c r="A13" s="10" t="s">
        <v>54</v>
      </c>
      <c r="B13" s="10"/>
      <c r="C13" s="10"/>
      <c r="D13" s="10"/>
      <c r="E13" s="10"/>
      <c r="F13" s="10"/>
      <c r="G13" s="10"/>
      <c r="H13" s="10"/>
      <c r="I13" s="10"/>
      <c r="J13" s="10"/>
      <c r="K13" s="10"/>
      <c r="L13" s="10"/>
      <c r="M13" s="10"/>
      <c r="N13" s="10"/>
    </row>
    <row r="14" spans="1:14" x14ac:dyDescent="0.2">
      <c r="A14" s="11" t="s">
        <v>55</v>
      </c>
      <c r="B14" s="10"/>
      <c r="C14" s="10"/>
      <c r="D14" s="10"/>
      <c r="E14" s="10"/>
      <c r="F14" s="10"/>
      <c r="G14" s="10"/>
      <c r="H14" s="10"/>
      <c r="I14" s="10"/>
      <c r="J14" s="10"/>
      <c r="K14" s="10"/>
      <c r="L14" s="10"/>
      <c r="M14" s="10"/>
      <c r="N14" s="10"/>
    </row>
    <row r="15" spans="1:14" x14ac:dyDescent="0.2">
      <c r="A15" s="11" t="s">
        <v>56</v>
      </c>
      <c r="B15" s="10"/>
      <c r="C15" s="10"/>
      <c r="D15" s="10"/>
      <c r="E15" s="10"/>
      <c r="F15" s="10"/>
      <c r="G15" s="10"/>
      <c r="H15" s="10"/>
      <c r="I15" s="10"/>
      <c r="J15" s="10"/>
      <c r="K15" s="10"/>
      <c r="L15" s="10"/>
      <c r="M15" s="10"/>
      <c r="N15" s="10"/>
    </row>
    <row r="16" spans="1:14" x14ac:dyDescent="0.2">
      <c r="A16" s="11" t="s">
        <v>57</v>
      </c>
      <c r="B16" s="10"/>
      <c r="C16" s="10"/>
      <c r="D16" s="10"/>
      <c r="E16" s="10"/>
      <c r="F16" s="10"/>
      <c r="G16" s="10"/>
      <c r="H16" s="10"/>
      <c r="I16" s="10"/>
      <c r="J16" s="10"/>
      <c r="K16" s="10"/>
      <c r="L16" s="10"/>
      <c r="M16" s="10"/>
      <c r="N16" s="10"/>
    </row>
    <row r="17" spans="1:14" x14ac:dyDescent="0.2">
      <c r="A17" s="11" t="s">
        <v>148</v>
      </c>
      <c r="B17" s="10"/>
      <c r="C17" s="10"/>
      <c r="D17" s="10"/>
      <c r="E17" s="10"/>
      <c r="F17" s="10"/>
      <c r="G17" s="10"/>
      <c r="H17" s="10"/>
      <c r="I17" s="10"/>
      <c r="J17" s="10"/>
      <c r="K17" s="10"/>
      <c r="L17" s="10"/>
      <c r="M17" s="10"/>
      <c r="N17" s="10"/>
    </row>
    <row r="18" spans="1:14" x14ac:dyDescent="0.2">
      <c r="A18" s="11"/>
      <c r="B18" s="10"/>
      <c r="C18" s="10"/>
      <c r="D18" s="10"/>
      <c r="E18" s="10"/>
      <c r="F18" s="10"/>
      <c r="G18" s="10"/>
      <c r="H18" s="10"/>
      <c r="I18" s="10"/>
      <c r="J18" s="10"/>
      <c r="K18" s="10"/>
      <c r="L18" s="10"/>
      <c r="M18" s="10"/>
      <c r="N18" s="10"/>
    </row>
    <row r="19" spans="1:14" x14ac:dyDescent="0.2">
      <c r="A19" s="9"/>
      <c r="B19" s="10"/>
      <c r="C19" s="10"/>
      <c r="D19" s="10"/>
      <c r="E19" s="10"/>
      <c r="F19" s="10"/>
      <c r="G19" s="10"/>
      <c r="H19" s="10"/>
      <c r="I19" s="10"/>
      <c r="J19" s="10"/>
      <c r="K19" s="10"/>
      <c r="L19" s="10"/>
      <c r="M19" s="10"/>
      <c r="N19" s="10"/>
    </row>
    <row r="20" spans="1:14" x14ac:dyDescent="0.2">
      <c r="A20" s="10"/>
      <c r="B20" s="10"/>
      <c r="C20" s="10"/>
      <c r="D20" s="10"/>
      <c r="E20" s="10"/>
      <c r="F20" s="10"/>
      <c r="G20" s="10"/>
      <c r="H20" s="10"/>
      <c r="I20" s="10"/>
      <c r="J20" s="10"/>
      <c r="K20" s="10"/>
      <c r="L20" s="10"/>
      <c r="M20" s="10"/>
      <c r="N20" s="10"/>
    </row>
    <row r="21" spans="1:14" x14ac:dyDescent="0.2">
      <c r="A21" s="12"/>
      <c r="B21" s="10"/>
      <c r="C21" s="10"/>
      <c r="D21" s="10"/>
      <c r="E21" s="10"/>
      <c r="F21" s="10"/>
      <c r="G21" s="10"/>
      <c r="H21" s="10"/>
      <c r="I21" s="10"/>
      <c r="J21" s="10"/>
      <c r="K21" s="10"/>
      <c r="L21" s="10"/>
      <c r="M21" s="10"/>
      <c r="N21" s="10"/>
    </row>
    <row r="22" spans="1:14" x14ac:dyDescent="0.2">
      <c r="A22" s="9" t="s">
        <v>58</v>
      </c>
      <c r="B22" s="10"/>
      <c r="C22" s="10"/>
      <c r="D22" s="10"/>
      <c r="E22" s="10"/>
      <c r="F22" s="10"/>
      <c r="G22" s="10"/>
      <c r="H22" s="10"/>
      <c r="I22" s="10"/>
      <c r="J22" s="10"/>
      <c r="K22" s="10"/>
      <c r="L22" s="10"/>
      <c r="M22" s="10"/>
      <c r="N22" s="10"/>
    </row>
    <row r="23" spans="1:14" x14ac:dyDescent="0.2">
      <c r="A23" s="14">
        <v>1</v>
      </c>
      <c r="B23" s="10" t="s">
        <v>59</v>
      </c>
      <c r="C23" s="10"/>
      <c r="D23" s="10"/>
      <c r="E23" s="10"/>
      <c r="F23" s="10"/>
      <c r="G23" s="10"/>
      <c r="H23" s="10"/>
      <c r="I23" s="10"/>
      <c r="J23" s="10"/>
      <c r="K23" s="10"/>
      <c r="L23" s="10"/>
      <c r="M23" s="10"/>
      <c r="N23" s="10"/>
    </row>
    <row r="24" spans="1:14" x14ac:dyDescent="0.2">
      <c r="A24" s="14">
        <f>+A23</f>
        <v>1</v>
      </c>
      <c r="B24" s="10" t="s">
        <v>60</v>
      </c>
      <c r="C24" s="10"/>
      <c r="D24" s="10"/>
      <c r="E24" s="10"/>
      <c r="F24" s="10"/>
      <c r="G24" s="10"/>
      <c r="H24" s="10"/>
      <c r="I24" s="10"/>
      <c r="J24" s="10"/>
      <c r="K24" s="10"/>
      <c r="L24" s="10"/>
      <c r="M24" s="10"/>
      <c r="N24" s="10"/>
    </row>
    <row r="25" spans="1:14" x14ac:dyDescent="0.2">
      <c r="A25" s="14">
        <f>+A24+A23</f>
        <v>2</v>
      </c>
      <c r="B25" s="10" t="s">
        <v>61</v>
      </c>
      <c r="C25" s="10"/>
      <c r="D25" s="10"/>
      <c r="E25" s="10"/>
      <c r="F25" s="10"/>
      <c r="G25" s="10"/>
      <c r="H25" s="10"/>
      <c r="I25" s="10"/>
      <c r="J25" s="10"/>
      <c r="K25" s="10"/>
      <c r="L25" s="10"/>
      <c r="M25" s="10"/>
      <c r="N25" s="10"/>
    </row>
    <row r="26" spans="1:14" x14ac:dyDescent="0.2">
      <c r="A26" s="10"/>
      <c r="B26" s="10"/>
      <c r="C26" s="10"/>
      <c r="D26" s="10"/>
      <c r="E26" s="10"/>
      <c r="F26" s="10"/>
      <c r="G26" s="10"/>
      <c r="H26" s="10"/>
      <c r="I26" s="10"/>
      <c r="J26" s="10"/>
      <c r="K26" s="10"/>
      <c r="L26" s="10"/>
      <c r="M26" s="10"/>
      <c r="N26" s="10"/>
    </row>
    <row r="27" spans="1:14" x14ac:dyDescent="0.2">
      <c r="A27" s="13" t="s">
        <v>62</v>
      </c>
      <c r="B27" s="10"/>
      <c r="C27" s="10"/>
      <c r="D27" s="10"/>
      <c r="E27" s="10"/>
      <c r="F27" s="10"/>
      <c r="G27" s="10"/>
      <c r="H27" s="10"/>
      <c r="I27" s="10"/>
      <c r="J27" s="10"/>
      <c r="K27" s="10"/>
      <c r="L27" s="10"/>
      <c r="M27" s="10"/>
      <c r="N27" s="10"/>
    </row>
    <row r="28" spans="1:14" x14ac:dyDescent="0.2">
      <c r="A28" s="11"/>
      <c r="B28" s="10"/>
      <c r="C28" s="10"/>
      <c r="D28" s="10"/>
      <c r="E28" s="10"/>
      <c r="F28" s="10"/>
      <c r="G28" s="10"/>
      <c r="H28" s="10"/>
      <c r="I28" s="10"/>
      <c r="J28" s="10"/>
      <c r="K28" s="10"/>
      <c r="L28" s="10"/>
      <c r="M28" s="10"/>
      <c r="N28" s="10"/>
    </row>
    <row r="29" spans="1:14" x14ac:dyDescent="0.2">
      <c r="A29" s="103" t="s">
        <v>230</v>
      </c>
      <c r="B29" s="103"/>
      <c r="C29" s="103"/>
      <c r="D29" s="103"/>
      <c r="E29" s="103"/>
      <c r="F29" s="103"/>
      <c r="G29" s="103"/>
      <c r="H29" s="103"/>
      <c r="I29" s="103"/>
      <c r="J29" s="103"/>
      <c r="K29" s="103"/>
      <c r="L29" s="103"/>
      <c r="M29" s="103"/>
      <c r="N29" s="103"/>
    </row>
    <row r="30" spans="1:14" x14ac:dyDescent="0.2">
      <c r="A30" s="103"/>
      <c r="B30" s="103"/>
      <c r="C30" s="103"/>
      <c r="D30" s="103"/>
      <c r="E30" s="103"/>
      <c r="F30" s="103"/>
      <c r="G30" s="103"/>
      <c r="H30" s="103"/>
      <c r="I30" s="103"/>
      <c r="J30" s="103"/>
      <c r="K30" s="103"/>
      <c r="L30" s="103"/>
      <c r="M30" s="103"/>
      <c r="N30" s="103"/>
    </row>
    <row r="31" spans="1:14" x14ac:dyDescent="0.2">
      <c r="A31" s="103"/>
      <c r="B31" s="103"/>
      <c r="C31" s="103"/>
      <c r="D31" s="103"/>
      <c r="E31" s="103"/>
      <c r="F31" s="103"/>
      <c r="G31" s="103"/>
      <c r="H31" s="103"/>
      <c r="I31" s="103"/>
      <c r="J31" s="103"/>
      <c r="K31" s="103"/>
      <c r="L31" s="103"/>
      <c r="M31" s="103"/>
      <c r="N31" s="103"/>
    </row>
    <row r="32" spans="1:14" x14ac:dyDescent="0.2">
      <c r="A32" s="103"/>
      <c r="B32" s="103"/>
      <c r="C32" s="103"/>
      <c r="D32" s="103"/>
      <c r="E32" s="103"/>
      <c r="F32" s="103"/>
      <c r="G32" s="103"/>
      <c r="H32" s="103"/>
      <c r="I32" s="103"/>
      <c r="J32" s="103"/>
      <c r="K32" s="103"/>
      <c r="L32" s="103"/>
      <c r="M32" s="103"/>
      <c r="N32" s="103"/>
    </row>
    <row r="33" spans="1:14" x14ac:dyDescent="0.2">
      <c r="A33" s="103"/>
      <c r="B33" s="103"/>
      <c r="C33" s="103"/>
      <c r="D33" s="103"/>
      <c r="E33" s="103"/>
      <c r="F33" s="103"/>
      <c r="G33" s="103"/>
      <c r="H33" s="103"/>
      <c r="I33" s="103"/>
      <c r="J33" s="103"/>
      <c r="K33" s="103"/>
      <c r="L33" s="103"/>
      <c r="M33" s="103"/>
      <c r="N33" s="103"/>
    </row>
    <row r="34" spans="1:14" x14ac:dyDescent="0.2">
      <c r="A34" s="103"/>
      <c r="B34" s="103"/>
      <c r="C34" s="103"/>
      <c r="D34" s="103"/>
      <c r="E34" s="103"/>
      <c r="F34" s="103"/>
      <c r="G34" s="103"/>
      <c r="H34" s="103"/>
      <c r="I34" s="103"/>
      <c r="J34" s="103"/>
      <c r="K34" s="103"/>
      <c r="L34" s="103"/>
      <c r="M34" s="103"/>
      <c r="N34" s="103"/>
    </row>
    <row r="35" spans="1:14" x14ac:dyDescent="0.2">
      <c r="A35" s="103"/>
      <c r="B35" s="103"/>
      <c r="C35" s="103"/>
      <c r="D35" s="103"/>
      <c r="E35" s="103"/>
      <c r="F35" s="103"/>
      <c r="G35" s="103"/>
      <c r="H35" s="103"/>
      <c r="I35" s="103"/>
      <c r="J35" s="103"/>
      <c r="K35" s="103"/>
      <c r="L35" s="103"/>
      <c r="M35" s="103"/>
      <c r="N35" s="103"/>
    </row>
    <row r="36" spans="1:14" x14ac:dyDescent="0.2">
      <c r="A36" s="103"/>
      <c r="B36" s="103"/>
      <c r="C36" s="103"/>
      <c r="D36" s="103"/>
      <c r="E36" s="103"/>
      <c r="F36" s="103"/>
      <c r="G36" s="103"/>
      <c r="H36" s="103"/>
      <c r="I36" s="103"/>
      <c r="J36" s="103"/>
      <c r="K36" s="103"/>
      <c r="L36" s="103"/>
      <c r="M36" s="103"/>
      <c r="N36" s="103"/>
    </row>
    <row r="37" spans="1:14" x14ac:dyDescent="0.2">
      <c r="A37" s="103"/>
      <c r="B37" s="103"/>
      <c r="C37" s="103"/>
      <c r="D37" s="103"/>
      <c r="E37" s="103"/>
      <c r="F37" s="103"/>
      <c r="G37" s="103"/>
      <c r="H37" s="103"/>
      <c r="I37" s="103"/>
      <c r="J37" s="103"/>
      <c r="K37" s="103"/>
      <c r="L37" s="103"/>
      <c r="M37" s="103"/>
      <c r="N37" s="103"/>
    </row>
    <row r="38" spans="1:14" x14ac:dyDescent="0.2">
      <c r="A38" s="103"/>
      <c r="B38" s="103"/>
      <c r="C38" s="103"/>
      <c r="D38" s="103"/>
      <c r="E38" s="103"/>
      <c r="F38" s="103"/>
      <c r="G38" s="103"/>
      <c r="H38" s="103"/>
      <c r="I38" s="103"/>
      <c r="J38" s="103"/>
      <c r="K38" s="103"/>
      <c r="L38" s="103"/>
      <c r="M38" s="103"/>
      <c r="N38" s="103"/>
    </row>
    <row r="39" spans="1:14" x14ac:dyDescent="0.2">
      <c r="A39" s="103"/>
      <c r="B39" s="103"/>
      <c r="C39" s="103"/>
      <c r="D39" s="103"/>
      <c r="E39" s="103"/>
      <c r="F39" s="103"/>
      <c r="G39" s="103"/>
      <c r="H39" s="103"/>
      <c r="I39" s="103"/>
      <c r="J39" s="103"/>
      <c r="K39" s="103"/>
      <c r="L39" s="103"/>
      <c r="M39" s="103"/>
      <c r="N39" s="103"/>
    </row>
    <row r="40" spans="1:14" x14ac:dyDescent="0.2">
      <c r="A40" s="103"/>
      <c r="B40" s="103"/>
      <c r="C40" s="103"/>
      <c r="D40" s="103"/>
      <c r="E40" s="103"/>
      <c r="F40" s="103"/>
      <c r="G40" s="103"/>
      <c r="H40" s="103"/>
      <c r="I40" s="103"/>
      <c r="J40" s="103"/>
      <c r="K40" s="103"/>
      <c r="L40" s="103"/>
      <c r="M40" s="103"/>
      <c r="N40" s="103"/>
    </row>
    <row r="41" spans="1:14" x14ac:dyDescent="0.2">
      <c r="A41" s="103"/>
      <c r="B41" s="103"/>
      <c r="C41" s="103"/>
      <c r="D41" s="103"/>
      <c r="E41" s="103"/>
      <c r="F41" s="103"/>
      <c r="G41" s="103"/>
      <c r="H41" s="103"/>
      <c r="I41" s="103"/>
      <c r="J41" s="103"/>
      <c r="K41" s="103"/>
      <c r="L41" s="103"/>
      <c r="M41" s="103"/>
      <c r="N41" s="103"/>
    </row>
    <row r="42" spans="1:14" x14ac:dyDescent="0.2">
      <c r="A42" s="103"/>
      <c r="B42" s="103"/>
      <c r="C42" s="103"/>
      <c r="D42" s="103"/>
      <c r="E42" s="103"/>
      <c r="F42" s="103"/>
      <c r="G42" s="103"/>
      <c r="H42" s="103"/>
      <c r="I42" s="103"/>
      <c r="J42" s="103"/>
      <c r="K42" s="103"/>
      <c r="L42" s="103"/>
      <c r="M42" s="103"/>
      <c r="N42" s="103"/>
    </row>
    <row r="43" spans="1:14" x14ac:dyDescent="0.2">
      <c r="A43" s="103"/>
      <c r="B43" s="103"/>
      <c r="C43" s="103"/>
      <c r="D43" s="103"/>
      <c r="E43" s="103"/>
      <c r="F43" s="103"/>
      <c r="G43" s="103"/>
      <c r="H43" s="103"/>
      <c r="I43" s="103"/>
      <c r="J43" s="103"/>
      <c r="K43" s="103"/>
      <c r="L43" s="103"/>
      <c r="M43" s="103"/>
      <c r="N43" s="103"/>
    </row>
    <row r="44" spans="1:14" x14ac:dyDescent="0.2">
      <c r="A44" s="103"/>
      <c r="B44" s="103"/>
      <c r="C44" s="103"/>
      <c r="D44" s="103"/>
      <c r="E44" s="103"/>
      <c r="F44" s="103"/>
      <c r="G44" s="103"/>
      <c r="H44" s="103"/>
      <c r="I44" s="103"/>
      <c r="J44" s="103"/>
      <c r="K44" s="103"/>
      <c r="L44" s="103"/>
      <c r="M44" s="103"/>
      <c r="N44" s="103"/>
    </row>
  </sheetData>
  <mergeCells count="3">
    <mergeCell ref="A1:N1"/>
    <mergeCell ref="A29:N44"/>
    <mergeCell ref="B2:J2"/>
  </mergeCells>
  <phoneticPr fontId="0" type="noConversion"/>
  <pageMargins left="0.75" right="0.75" top="1" bottom="1" header="0.5" footer="0.5"/>
  <pageSetup scale="71" orientation="portrait" r:id="rId1"/>
  <headerFooter alignWithMargins="0">
    <oddFooter>&amp;C&amp;"Arial,Bold"P-&amp;P.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6"/>
  <sheetViews>
    <sheetView zoomScaleNormal="100" workbookViewId="0">
      <selection activeCell="H52" sqref="H52"/>
    </sheetView>
  </sheetViews>
  <sheetFormatPr defaultRowHeight="12.75" x14ac:dyDescent="0.2"/>
  <sheetData>
    <row r="1" spans="1:10" ht="15.75" x14ac:dyDescent="0.25">
      <c r="A1" s="1"/>
      <c r="B1" s="106" t="s">
        <v>0</v>
      </c>
      <c r="C1" s="106"/>
      <c r="D1" s="106"/>
      <c r="E1" s="106"/>
      <c r="F1" s="106"/>
      <c r="G1" s="106"/>
      <c r="H1" s="106"/>
      <c r="I1" s="106"/>
      <c r="J1" s="106"/>
    </row>
    <row r="2" spans="1:10" ht="15.75" x14ac:dyDescent="0.25">
      <c r="A2" s="1"/>
      <c r="B2" s="106" t="s">
        <v>168</v>
      </c>
      <c r="C2" s="106"/>
      <c r="D2" s="106"/>
      <c r="E2" s="106"/>
      <c r="F2" s="106"/>
      <c r="G2" s="106"/>
      <c r="H2" s="106"/>
      <c r="I2" s="106"/>
      <c r="J2" s="106"/>
    </row>
    <row r="3" spans="1:10" ht="15.75" x14ac:dyDescent="0.25">
      <c r="A3" s="1"/>
      <c r="B3" s="7" t="s">
        <v>123</v>
      </c>
      <c r="C3" s="7"/>
      <c r="D3" s="7"/>
      <c r="E3" s="7"/>
      <c r="F3" s="7"/>
      <c r="G3" s="7"/>
      <c r="H3" s="7"/>
      <c r="I3" s="7"/>
      <c r="J3" s="7"/>
    </row>
    <row r="4" spans="1:10" ht="15.75" x14ac:dyDescent="0.25">
      <c r="A4" s="1"/>
      <c r="B4" s="106" t="s">
        <v>169</v>
      </c>
      <c r="C4" s="106"/>
      <c r="D4" s="106"/>
      <c r="E4" s="106"/>
      <c r="F4" s="106"/>
      <c r="G4" s="106"/>
      <c r="H4" s="106"/>
      <c r="I4" s="106"/>
      <c r="J4" s="106"/>
    </row>
    <row r="5" spans="1:10" ht="15.75" x14ac:dyDescent="0.25">
      <c r="A5" s="1"/>
      <c r="B5" s="105"/>
      <c r="C5" s="105"/>
      <c r="D5" s="105"/>
      <c r="E5" s="105"/>
      <c r="F5" s="105"/>
      <c r="G5" s="105"/>
      <c r="H5" s="105"/>
      <c r="I5" s="105"/>
      <c r="J5" s="105"/>
    </row>
    <row r="6" spans="1:10" x14ac:dyDescent="0.2">
      <c r="A6" s="1"/>
      <c r="B6" s="1"/>
      <c r="C6" s="1"/>
      <c r="D6" s="1"/>
      <c r="E6" s="1"/>
      <c r="F6" s="1"/>
      <c r="G6" s="1"/>
      <c r="H6" s="1"/>
      <c r="I6" s="1"/>
      <c r="J6" s="1"/>
    </row>
    <row r="7" spans="1:10" x14ac:dyDescent="0.2">
      <c r="A7" s="1"/>
      <c r="B7" s="1"/>
      <c r="C7" s="1"/>
      <c r="D7" s="1"/>
      <c r="E7" s="1"/>
      <c r="F7" s="1"/>
      <c r="G7" s="1"/>
      <c r="H7" s="1"/>
      <c r="I7" s="1"/>
      <c r="J7" s="1"/>
    </row>
    <row r="8" spans="1:10" x14ac:dyDescent="0.2">
      <c r="A8" s="1"/>
      <c r="B8" s="1"/>
      <c r="C8" s="1"/>
      <c r="D8" s="1"/>
      <c r="E8" s="1"/>
      <c r="F8" s="1"/>
      <c r="G8" s="1"/>
      <c r="H8" s="1"/>
      <c r="I8" s="1"/>
      <c r="J8" s="1"/>
    </row>
    <row r="9" spans="1:10" x14ac:dyDescent="0.2">
      <c r="A9" s="1"/>
      <c r="B9" s="1"/>
      <c r="C9" s="1"/>
      <c r="D9" s="1"/>
      <c r="E9" s="1"/>
      <c r="F9" s="1"/>
      <c r="G9" s="1"/>
      <c r="H9" s="1"/>
      <c r="I9" s="1"/>
      <c r="J9" s="1"/>
    </row>
    <row r="10" spans="1:10" x14ac:dyDescent="0.2">
      <c r="A10" s="1"/>
      <c r="B10" s="1"/>
      <c r="C10" s="1"/>
      <c r="D10" s="1"/>
      <c r="E10" s="1"/>
      <c r="F10" s="1"/>
      <c r="G10" s="1"/>
      <c r="H10" s="1"/>
      <c r="I10" s="1"/>
      <c r="J10" s="1"/>
    </row>
    <row r="11" spans="1:10" ht="15.75" x14ac:dyDescent="0.25">
      <c r="A11" s="2" t="s">
        <v>63</v>
      </c>
      <c r="B11" s="2"/>
      <c r="C11" s="2"/>
      <c r="D11" s="2"/>
      <c r="E11" s="2"/>
      <c r="F11" s="2"/>
      <c r="G11" s="2"/>
      <c r="H11" s="3"/>
      <c r="I11" s="1"/>
      <c r="J11" s="1"/>
    </row>
    <row r="12" spans="1:10" ht="15.75" x14ac:dyDescent="0.25">
      <c r="A12" s="2" t="s">
        <v>1</v>
      </c>
      <c r="B12" s="2"/>
      <c r="C12" s="2"/>
      <c r="D12" s="2"/>
      <c r="E12" s="2"/>
      <c r="F12" s="2"/>
      <c r="G12" s="2"/>
      <c r="H12" s="3"/>
      <c r="I12" s="1"/>
      <c r="J12" s="1"/>
    </row>
    <row r="13" spans="1:10" ht="15.75" x14ac:dyDescent="0.25">
      <c r="A13" s="2"/>
      <c r="B13" s="2"/>
      <c r="C13" s="2"/>
      <c r="D13" s="2"/>
      <c r="E13" s="2"/>
      <c r="F13" s="2"/>
      <c r="G13" s="2"/>
      <c r="H13" s="3"/>
      <c r="I13" s="1"/>
      <c r="J13" s="1"/>
    </row>
    <row r="14" spans="1:10" ht="15.75" x14ac:dyDescent="0.25">
      <c r="A14" s="2" t="s">
        <v>2</v>
      </c>
      <c r="B14" s="2"/>
      <c r="C14" s="2"/>
      <c r="D14" s="2"/>
      <c r="E14" s="2"/>
      <c r="F14" s="2"/>
      <c r="G14" s="2"/>
      <c r="H14" s="3"/>
      <c r="I14" s="1"/>
      <c r="J14" s="1"/>
    </row>
    <row r="15" spans="1:10" ht="15.75" x14ac:dyDescent="0.25">
      <c r="A15" s="2" t="s">
        <v>3</v>
      </c>
      <c r="B15" s="2"/>
      <c r="C15" s="2"/>
      <c r="D15" s="2"/>
      <c r="E15" s="2"/>
      <c r="F15" s="2"/>
      <c r="G15" s="2"/>
      <c r="H15" s="3"/>
      <c r="I15" s="1"/>
      <c r="J15" s="1"/>
    </row>
    <row r="16" spans="1:10" ht="15.75" x14ac:dyDescent="0.25">
      <c r="A16" s="2"/>
      <c r="B16" s="2"/>
      <c r="C16" s="2"/>
      <c r="D16" s="2"/>
      <c r="E16" s="2"/>
      <c r="F16" s="2"/>
      <c r="G16" s="2"/>
      <c r="H16" s="3"/>
      <c r="I16" s="1"/>
      <c r="J16" s="1"/>
    </row>
    <row r="17" spans="1:10" ht="15.75" x14ac:dyDescent="0.25">
      <c r="A17" s="2" t="s">
        <v>4</v>
      </c>
      <c r="B17" s="2"/>
      <c r="C17" s="2"/>
      <c r="D17" s="2"/>
      <c r="E17" s="2"/>
      <c r="F17" s="2"/>
      <c r="G17" s="2"/>
      <c r="H17" s="3"/>
      <c r="I17" s="1"/>
      <c r="J17" s="1"/>
    </row>
    <row r="18" spans="1:10" ht="15.75" x14ac:dyDescent="0.25">
      <c r="A18" s="2" t="s">
        <v>5</v>
      </c>
      <c r="B18" s="2"/>
      <c r="C18" s="2"/>
      <c r="D18" s="2"/>
      <c r="E18" s="2"/>
      <c r="F18" s="2"/>
      <c r="G18" s="2"/>
      <c r="H18" s="3"/>
      <c r="I18" s="1"/>
      <c r="J18" s="1"/>
    </row>
    <row r="19" spans="1:10" ht="15.75" x14ac:dyDescent="0.25">
      <c r="A19" s="2" t="s">
        <v>6</v>
      </c>
      <c r="B19" s="2"/>
      <c r="C19" s="2"/>
      <c r="D19" s="2"/>
      <c r="E19" s="2"/>
      <c r="F19" s="2"/>
      <c r="G19" s="2"/>
      <c r="H19" s="3"/>
      <c r="I19" s="1"/>
      <c r="J19" s="1"/>
    </row>
    <row r="20" spans="1:10" ht="15.75" x14ac:dyDescent="0.25">
      <c r="A20" s="2" t="s">
        <v>7</v>
      </c>
      <c r="B20" s="2"/>
      <c r="C20" s="2"/>
      <c r="D20" s="2"/>
      <c r="E20" s="2"/>
      <c r="F20" s="2"/>
      <c r="G20" s="2"/>
      <c r="H20" s="3"/>
      <c r="I20" s="1"/>
      <c r="J20" s="1"/>
    </row>
    <row r="21" spans="1:10" ht="15.75" x14ac:dyDescent="0.25">
      <c r="A21" s="2"/>
      <c r="B21" s="2"/>
      <c r="C21" s="2"/>
      <c r="D21" s="2"/>
      <c r="E21" s="2"/>
      <c r="F21" s="2"/>
      <c r="G21" s="2"/>
      <c r="H21" s="3"/>
      <c r="I21" s="1"/>
      <c r="J21" s="1"/>
    </row>
    <row r="22" spans="1:10" ht="15.75" x14ac:dyDescent="0.25">
      <c r="A22" s="2" t="s">
        <v>8</v>
      </c>
      <c r="B22" s="2"/>
      <c r="C22" s="2"/>
      <c r="D22" s="2"/>
      <c r="E22" s="2"/>
      <c r="F22" s="2"/>
      <c r="G22" s="2"/>
      <c r="H22" s="3"/>
      <c r="I22" s="1"/>
      <c r="J22" s="1"/>
    </row>
    <row r="23" spans="1:10" ht="15.75" x14ac:dyDescent="0.25">
      <c r="A23" s="2" t="s">
        <v>9</v>
      </c>
      <c r="B23" s="2"/>
      <c r="C23" s="2"/>
      <c r="D23" s="2"/>
      <c r="E23" s="2"/>
      <c r="F23" s="2"/>
      <c r="G23" s="2"/>
      <c r="H23" s="3"/>
      <c r="I23" s="1"/>
      <c r="J23" s="1"/>
    </row>
    <row r="24" spans="1:10" ht="15.75" x14ac:dyDescent="0.25">
      <c r="A24" s="2"/>
      <c r="B24" s="2"/>
      <c r="C24" s="2"/>
      <c r="D24" s="2"/>
      <c r="E24" s="2"/>
      <c r="F24" s="2"/>
      <c r="G24" s="2"/>
      <c r="H24" s="3"/>
      <c r="I24" s="1"/>
      <c r="J24" s="1"/>
    </row>
    <row r="25" spans="1:10" ht="15.75" x14ac:dyDescent="0.25">
      <c r="A25" s="2" t="s">
        <v>10</v>
      </c>
      <c r="B25" s="2"/>
      <c r="C25" s="2"/>
      <c r="D25" s="2"/>
      <c r="E25" s="2"/>
      <c r="F25" s="2"/>
      <c r="G25" s="2"/>
      <c r="H25" s="3"/>
      <c r="I25" s="1"/>
      <c r="J25" s="1"/>
    </row>
    <row r="26" spans="1:10" ht="15.75" x14ac:dyDescent="0.25">
      <c r="A26" s="2" t="s">
        <v>11</v>
      </c>
      <c r="B26" s="2"/>
      <c r="C26" s="2"/>
      <c r="D26" s="2"/>
      <c r="E26" s="2"/>
      <c r="F26" s="2"/>
      <c r="G26" s="2"/>
      <c r="H26" s="3"/>
      <c r="I26" s="1"/>
      <c r="J26" s="1"/>
    </row>
    <row r="27" spans="1:10" ht="15.75" x14ac:dyDescent="0.25">
      <c r="A27" s="2" t="s">
        <v>147</v>
      </c>
      <c r="B27" s="2"/>
      <c r="C27" s="2"/>
      <c r="D27" s="2"/>
      <c r="E27" s="2"/>
      <c r="F27" s="2"/>
      <c r="G27" s="2"/>
      <c r="H27" s="3"/>
      <c r="I27" s="1"/>
      <c r="J27" s="1"/>
    </row>
    <row r="28" spans="1:10" ht="15.75" x14ac:dyDescent="0.25">
      <c r="A28" s="2" t="s">
        <v>12</v>
      </c>
      <c r="B28" s="2"/>
      <c r="C28" s="2"/>
      <c r="D28" s="2"/>
      <c r="E28" s="2"/>
      <c r="F28" s="2"/>
      <c r="G28" s="4"/>
      <c r="H28" s="3"/>
      <c r="I28" s="1"/>
      <c r="J28" s="1"/>
    </row>
    <row r="29" spans="1:10" ht="15.75" x14ac:dyDescent="0.25">
      <c r="A29" s="2" t="s">
        <v>13</v>
      </c>
      <c r="B29" s="2"/>
      <c r="C29" s="2"/>
      <c r="D29" s="2"/>
      <c r="E29" s="2"/>
      <c r="F29" s="2"/>
      <c r="G29" s="4"/>
      <c r="H29" s="3"/>
      <c r="I29" s="1"/>
      <c r="J29" s="1"/>
    </row>
    <row r="30" spans="1:10" ht="15.75" x14ac:dyDescent="0.25">
      <c r="A30" s="2"/>
      <c r="B30" s="2"/>
      <c r="C30" s="2"/>
      <c r="D30" s="2"/>
      <c r="E30" s="2"/>
      <c r="F30" s="2"/>
      <c r="G30" s="4"/>
      <c r="H30" s="3"/>
      <c r="I30" s="1"/>
      <c r="J30" s="1"/>
    </row>
    <row r="31" spans="1:10" x14ac:dyDescent="0.2">
      <c r="A31" s="1"/>
      <c r="B31" s="1"/>
      <c r="C31" s="1"/>
      <c r="D31" s="1"/>
      <c r="E31" s="1"/>
      <c r="F31" s="1"/>
      <c r="G31" s="1"/>
      <c r="H31" s="1"/>
      <c r="I31" s="1"/>
      <c r="J31" s="1"/>
    </row>
    <row r="32" spans="1:10" x14ac:dyDescent="0.2">
      <c r="A32" s="1"/>
      <c r="B32" s="1"/>
      <c r="C32" s="1"/>
      <c r="D32" s="1"/>
      <c r="E32" s="1"/>
      <c r="F32" s="1"/>
      <c r="G32" s="1"/>
      <c r="H32" s="1"/>
      <c r="I32" s="1"/>
      <c r="J32" s="1"/>
    </row>
    <row r="33" spans="1:10" ht="15.75" x14ac:dyDescent="0.25">
      <c r="A33" s="5" t="s">
        <v>14</v>
      </c>
      <c r="B33" s="2"/>
      <c r="C33" s="2"/>
      <c r="D33" s="2"/>
      <c r="E33" s="2"/>
      <c r="F33" s="2"/>
      <c r="G33" s="2"/>
      <c r="H33" s="3"/>
      <c r="I33" s="3"/>
      <c r="J33" s="1"/>
    </row>
    <row r="34" spans="1:10" ht="15.75" customHeight="1" x14ac:dyDescent="0.2">
      <c r="A34" s="107" t="s">
        <v>136</v>
      </c>
      <c r="B34" s="107"/>
      <c r="C34" s="107"/>
      <c r="D34" s="107"/>
      <c r="E34" s="107"/>
      <c r="F34" s="107"/>
      <c r="G34" s="107"/>
      <c r="H34" s="107"/>
      <c r="I34" s="48"/>
      <c r="J34" s="48"/>
    </row>
    <row r="35" spans="1:10" x14ac:dyDescent="0.2">
      <c r="A35" s="107"/>
      <c r="B35" s="107"/>
      <c r="C35" s="107"/>
      <c r="D35" s="107"/>
      <c r="E35" s="107"/>
      <c r="F35" s="107"/>
      <c r="G35" s="107"/>
      <c r="H35" s="107"/>
      <c r="I35" s="48"/>
      <c r="J35" s="48"/>
    </row>
    <row r="36" spans="1:10" x14ac:dyDescent="0.2">
      <c r="A36" s="107"/>
      <c r="B36" s="107"/>
      <c r="C36" s="107"/>
      <c r="D36" s="107"/>
      <c r="E36" s="107"/>
      <c r="F36" s="107"/>
      <c r="G36" s="107"/>
      <c r="H36" s="107"/>
      <c r="I36" s="48"/>
      <c r="J36" s="48"/>
    </row>
    <row r="37" spans="1:10" ht="15.75" customHeight="1" x14ac:dyDescent="0.2">
      <c r="A37" s="107"/>
      <c r="B37" s="107"/>
      <c r="C37" s="107"/>
      <c r="D37" s="107"/>
      <c r="E37" s="107"/>
      <c r="F37" s="107"/>
      <c r="G37" s="107"/>
      <c r="H37" s="107"/>
      <c r="I37" s="48"/>
      <c r="J37" s="48"/>
    </row>
    <row r="38" spans="1:10" ht="15.75" customHeight="1" x14ac:dyDescent="0.2">
      <c r="A38" s="107"/>
      <c r="B38" s="107"/>
      <c r="C38" s="107"/>
      <c r="D38" s="107"/>
      <c r="E38" s="107"/>
      <c r="F38" s="107"/>
      <c r="G38" s="107"/>
      <c r="H38" s="107"/>
      <c r="I38" s="48"/>
      <c r="J38" s="48"/>
    </row>
    <row r="39" spans="1:10" x14ac:dyDescent="0.2">
      <c r="A39" s="107"/>
      <c r="B39" s="107"/>
      <c r="C39" s="107"/>
      <c r="D39" s="107"/>
      <c r="E39" s="107"/>
      <c r="F39" s="107"/>
      <c r="G39" s="107"/>
      <c r="H39" s="107"/>
      <c r="I39" s="48"/>
      <c r="J39" s="48"/>
    </row>
    <row r="40" spans="1:10" x14ac:dyDescent="0.2">
      <c r="A40" s="107"/>
      <c r="B40" s="107"/>
      <c r="C40" s="107"/>
      <c r="D40" s="107"/>
      <c r="E40" s="107"/>
      <c r="F40" s="107"/>
      <c r="G40" s="107"/>
      <c r="H40" s="107"/>
      <c r="I40" s="48"/>
      <c r="J40" s="48"/>
    </row>
    <row r="41" spans="1:10" x14ac:dyDescent="0.2">
      <c r="A41" s="48"/>
      <c r="B41" s="48"/>
      <c r="C41" s="48"/>
      <c r="D41" s="48"/>
      <c r="E41" s="48"/>
      <c r="F41" s="48"/>
      <c r="G41" s="48"/>
      <c r="H41" s="48"/>
      <c r="I41" s="48"/>
      <c r="J41" s="48"/>
    </row>
    <row r="42" spans="1:10" ht="15.75" x14ac:dyDescent="0.25">
      <c r="A42" s="5" t="s">
        <v>15</v>
      </c>
      <c r="B42" s="6" t="s">
        <v>16</v>
      </c>
      <c r="C42" s="7"/>
      <c r="D42" s="2"/>
      <c r="E42" s="2"/>
      <c r="F42" s="1"/>
      <c r="G42" s="1"/>
      <c r="H42" s="1"/>
      <c r="I42" s="1"/>
      <c r="J42" s="1"/>
    </row>
    <row r="43" spans="1:10" x14ac:dyDescent="0.2">
      <c r="A43" s="1"/>
      <c r="B43" s="1"/>
      <c r="C43" s="1"/>
      <c r="D43" s="1"/>
      <c r="E43" s="1"/>
      <c r="F43" s="1"/>
      <c r="G43" s="1"/>
      <c r="H43" s="1"/>
      <c r="I43" s="1"/>
      <c r="J43" s="1"/>
    </row>
    <row r="44" spans="1:10" x14ac:dyDescent="0.2">
      <c r="A44" s="1"/>
      <c r="B44" s="1"/>
      <c r="C44" s="1"/>
      <c r="D44" s="1"/>
      <c r="E44" s="1"/>
      <c r="F44" s="1"/>
      <c r="G44" s="1"/>
      <c r="H44" s="1"/>
      <c r="I44" s="1"/>
      <c r="J44" s="1"/>
    </row>
    <row r="45" spans="1:10" x14ac:dyDescent="0.2">
      <c r="A45" s="1"/>
      <c r="B45" s="1"/>
      <c r="C45" s="1"/>
      <c r="D45" s="1"/>
      <c r="E45" s="1"/>
      <c r="F45" s="1"/>
      <c r="G45" s="1"/>
      <c r="H45" s="1"/>
      <c r="I45" s="1"/>
      <c r="J45" s="1"/>
    </row>
    <row r="46" spans="1:10" x14ac:dyDescent="0.2">
      <c r="A46" s="1"/>
      <c r="B46" s="1"/>
      <c r="C46" s="1"/>
      <c r="D46" s="1"/>
      <c r="E46" s="1"/>
      <c r="F46" s="1"/>
      <c r="G46" s="1"/>
      <c r="H46" s="1"/>
      <c r="I46" s="1"/>
      <c r="J46" s="1"/>
    </row>
  </sheetData>
  <mergeCells count="5">
    <mergeCell ref="B5:J5"/>
    <mergeCell ref="B1:J1"/>
    <mergeCell ref="B2:J2"/>
    <mergeCell ref="B4:J4"/>
    <mergeCell ref="A34:H40"/>
  </mergeCells>
  <phoneticPr fontId="0" type="noConversion"/>
  <pageMargins left="0.75" right="0.75" top="1" bottom="1" header="0.5" footer="0.5"/>
  <pageSetup scale="76" orientation="portrait" r:id="rId1"/>
  <headerFooter alignWithMargins="0">
    <oddFooter>&amp;L&amp;8&amp;D&amp;CP-&amp;P+1.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22"/>
  <sheetViews>
    <sheetView showZeros="0" tabSelected="1" zoomScaleNormal="100" workbookViewId="0">
      <selection activeCell="F65" sqref="F65"/>
    </sheetView>
  </sheetViews>
  <sheetFormatPr defaultRowHeight="12.75" x14ac:dyDescent="0.2"/>
  <cols>
    <col min="1" max="1" width="10.7109375" customWidth="1"/>
    <col min="2" max="2" width="12.140625" customWidth="1"/>
    <col min="3" max="3" width="74.140625" customWidth="1"/>
    <col min="5" max="5" width="12.28515625" customWidth="1"/>
    <col min="6" max="6" width="16.28515625" customWidth="1"/>
    <col min="7" max="7" width="16.7109375" customWidth="1"/>
  </cols>
  <sheetData>
    <row r="1" spans="1:7" x14ac:dyDescent="0.2">
      <c r="A1" s="96" t="s">
        <v>170</v>
      </c>
      <c r="B1" s="97"/>
      <c r="C1" s="97"/>
      <c r="D1" s="97"/>
      <c r="E1" s="97"/>
      <c r="F1" s="97"/>
      <c r="G1" s="98"/>
    </row>
    <row r="2" spans="1:7" x14ac:dyDescent="0.2">
      <c r="A2" s="99"/>
      <c r="B2" s="100"/>
      <c r="C2" s="100"/>
      <c r="D2" s="100"/>
      <c r="E2" s="100"/>
      <c r="F2" s="100"/>
      <c r="G2" s="101"/>
    </row>
    <row r="3" spans="1:7" x14ac:dyDescent="0.2">
      <c r="A3" s="99"/>
      <c r="B3" s="100"/>
      <c r="C3" s="100"/>
      <c r="D3" s="100"/>
      <c r="E3" s="100"/>
      <c r="F3" s="100"/>
      <c r="G3" s="101"/>
    </row>
    <row r="4" spans="1:7" ht="13.5" thickBot="1" x14ac:dyDescent="0.25">
      <c r="A4" s="99"/>
      <c r="B4" s="100"/>
      <c r="C4" s="100"/>
      <c r="D4" s="100"/>
      <c r="E4" s="100"/>
      <c r="F4" s="100"/>
      <c r="G4" s="101"/>
    </row>
    <row r="5" spans="1:7" s="8" customFormat="1" ht="31.5" customHeight="1" thickBot="1" x14ac:dyDescent="0.25">
      <c r="A5" s="49" t="s">
        <v>17</v>
      </c>
      <c r="B5" s="43" t="s">
        <v>18</v>
      </c>
      <c r="C5" s="44" t="s">
        <v>19</v>
      </c>
      <c r="D5" s="44" t="s">
        <v>20</v>
      </c>
      <c r="E5" s="44" t="s">
        <v>21</v>
      </c>
      <c r="F5" s="43" t="s">
        <v>68</v>
      </c>
      <c r="G5" s="50" t="s">
        <v>22</v>
      </c>
    </row>
    <row r="6" spans="1:7" x14ac:dyDescent="0.2">
      <c r="A6" s="60">
        <v>1</v>
      </c>
      <c r="B6" s="61" t="s">
        <v>69</v>
      </c>
      <c r="C6" s="62" t="s">
        <v>171</v>
      </c>
      <c r="D6" s="61" t="s">
        <v>97</v>
      </c>
      <c r="E6" s="63">
        <v>436</v>
      </c>
      <c r="F6" s="45"/>
      <c r="G6" s="53">
        <f t="shared" ref="G6:G96" si="0">SUM(E6*F6)</f>
        <v>0</v>
      </c>
    </row>
    <row r="7" spans="1:7" x14ac:dyDescent="0.2">
      <c r="A7" s="51">
        <v>2</v>
      </c>
      <c r="B7" s="46">
        <v>220</v>
      </c>
      <c r="C7" s="47" t="s">
        <v>113</v>
      </c>
      <c r="D7" s="46" t="s">
        <v>101</v>
      </c>
      <c r="E7" s="54">
        <v>1</v>
      </c>
      <c r="F7" s="58"/>
      <c r="G7" s="64">
        <f t="shared" si="0"/>
        <v>0</v>
      </c>
    </row>
    <row r="8" spans="1:7" x14ac:dyDescent="0.2">
      <c r="A8" s="51">
        <v>3</v>
      </c>
      <c r="B8" s="46" t="s">
        <v>137</v>
      </c>
      <c r="C8" s="47" t="s">
        <v>138</v>
      </c>
      <c r="D8" s="46" t="s">
        <v>99</v>
      </c>
      <c r="E8" s="54">
        <v>15</v>
      </c>
      <c r="F8" s="58"/>
      <c r="G8" s="64">
        <f t="shared" si="0"/>
        <v>0</v>
      </c>
    </row>
    <row r="9" spans="1:7" x14ac:dyDescent="0.2">
      <c r="A9" s="51">
        <v>4</v>
      </c>
      <c r="B9" s="46" t="s">
        <v>103</v>
      </c>
      <c r="C9" s="47" t="s">
        <v>70</v>
      </c>
      <c r="D9" s="46" t="s">
        <v>97</v>
      </c>
      <c r="E9" s="54">
        <v>439</v>
      </c>
      <c r="F9" s="58"/>
      <c r="G9" s="64">
        <f t="shared" si="0"/>
        <v>0</v>
      </c>
    </row>
    <row r="10" spans="1:7" x14ac:dyDescent="0.2">
      <c r="A10" s="51">
        <v>5</v>
      </c>
      <c r="B10" s="46" t="s">
        <v>71</v>
      </c>
      <c r="C10" s="47" t="s">
        <v>72</v>
      </c>
      <c r="D10" s="46" t="s">
        <v>99</v>
      </c>
      <c r="E10" s="54">
        <v>1788</v>
      </c>
      <c r="F10" s="58"/>
      <c r="G10" s="64">
        <f t="shared" si="0"/>
        <v>0</v>
      </c>
    </row>
    <row r="11" spans="1:7" x14ac:dyDescent="0.2">
      <c r="A11" s="51">
        <v>6</v>
      </c>
      <c r="B11" s="46">
        <v>325</v>
      </c>
      <c r="C11" s="47" t="s">
        <v>73</v>
      </c>
      <c r="D11" s="46" t="s">
        <v>99</v>
      </c>
      <c r="E11" s="54">
        <v>1690</v>
      </c>
      <c r="F11" s="58"/>
      <c r="G11" s="64">
        <f t="shared" si="0"/>
        <v>0</v>
      </c>
    </row>
    <row r="12" spans="1:7" x14ac:dyDescent="0.2">
      <c r="A12" s="51">
        <v>7</v>
      </c>
      <c r="B12" s="46">
        <v>409</v>
      </c>
      <c r="C12" s="47" t="s">
        <v>172</v>
      </c>
      <c r="D12" s="46" t="s">
        <v>99</v>
      </c>
      <c r="E12" s="54">
        <v>10047</v>
      </c>
      <c r="F12" s="58"/>
      <c r="G12" s="64">
        <f t="shared" si="0"/>
        <v>0</v>
      </c>
    </row>
    <row r="13" spans="1:7" x14ac:dyDescent="0.2">
      <c r="A13" s="51">
        <v>8</v>
      </c>
      <c r="B13" s="46">
        <v>411</v>
      </c>
      <c r="C13" s="47" t="s">
        <v>173</v>
      </c>
      <c r="D13" s="46" t="s">
        <v>95</v>
      </c>
      <c r="E13" s="54">
        <v>50</v>
      </c>
      <c r="F13" s="58"/>
      <c r="G13" s="64">
        <f t="shared" si="0"/>
        <v>0</v>
      </c>
    </row>
    <row r="14" spans="1:7" x14ac:dyDescent="0.2">
      <c r="A14" s="51">
        <v>9</v>
      </c>
      <c r="B14" s="46" t="s">
        <v>149</v>
      </c>
      <c r="C14" s="47" t="s">
        <v>150</v>
      </c>
      <c r="D14" s="46" t="s">
        <v>151</v>
      </c>
      <c r="E14" s="54">
        <v>1125</v>
      </c>
      <c r="F14" s="58"/>
      <c r="G14" s="64">
        <f t="shared" si="0"/>
        <v>0</v>
      </c>
    </row>
    <row r="15" spans="1:7" x14ac:dyDescent="0.2">
      <c r="A15" s="51">
        <v>10</v>
      </c>
      <c r="B15" s="46" t="s">
        <v>152</v>
      </c>
      <c r="C15" s="47" t="s">
        <v>153</v>
      </c>
      <c r="D15" s="46" t="s">
        <v>151</v>
      </c>
      <c r="E15" s="54">
        <v>113</v>
      </c>
      <c r="F15" s="58"/>
      <c r="G15" s="64">
        <f t="shared" si="0"/>
        <v>0</v>
      </c>
    </row>
    <row r="16" spans="1:7" x14ac:dyDescent="0.2">
      <c r="A16" s="51">
        <v>11</v>
      </c>
      <c r="B16" s="46">
        <v>412</v>
      </c>
      <c r="C16" s="47" t="s">
        <v>154</v>
      </c>
      <c r="D16" s="46" t="s">
        <v>99</v>
      </c>
      <c r="E16" s="54">
        <v>10047</v>
      </c>
      <c r="F16" s="58"/>
      <c r="G16" s="64">
        <f t="shared" si="0"/>
        <v>0</v>
      </c>
    </row>
    <row r="17" spans="1:7" x14ac:dyDescent="0.2">
      <c r="A17" s="51">
        <v>12</v>
      </c>
      <c r="B17" s="46" t="s">
        <v>174</v>
      </c>
      <c r="C17" s="47" t="s">
        <v>175</v>
      </c>
      <c r="D17" s="46" t="s">
        <v>176</v>
      </c>
      <c r="E17" s="54">
        <v>200</v>
      </c>
      <c r="F17" s="58"/>
      <c r="G17" s="64">
        <f t="shared" si="0"/>
        <v>0</v>
      </c>
    </row>
    <row r="18" spans="1:7" x14ac:dyDescent="0.2">
      <c r="A18" s="51">
        <v>13</v>
      </c>
      <c r="B18" s="46" t="s">
        <v>80</v>
      </c>
      <c r="C18" s="47" t="s">
        <v>104</v>
      </c>
      <c r="D18" s="46" t="s">
        <v>100</v>
      </c>
      <c r="E18" s="54">
        <v>238</v>
      </c>
      <c r="F18" s="58"/>
      <c r="G18" s="64">
        <f t="shared" si="0"/>
        <v>0</v>
      </c>
    </row>
    <row r="19" spans="1:7" x14ac:dyDescent="0.2">
      <c r="A19" s="51">
        <v>14</v>
      </c>
      <c r="B19" s="46" t="s">
        <v>80</v>
      </c>
      <c r="C19" s="47" t="s">
        <v>125</v>
      </c>
      <c r="D19" s="46" t="s">
        <v>95</v>
      </c>
      <c r="E19" s="54">
        <v>10</v>
      </c>
      <c r="F19" s="58"/>
      <c r="G19" s="64">
        <f t="shared" si="0"/>
        <v>0</v>
      </c>
    </row>
    <row r="20" spans="1:7" x14ac:dyDescent="0.2">
      <c r="A20" s="51">
        <v>15</v>
      </c>
      <c r="B20" s="46" t="s">
        <v>80</v>
      </c>
      <c r="C20" s="47" t="s">
        <v>105</v>
      </c>
      <c r="D20" s="46" t="s">
        <v>95</v>
      </c>
      <c r="E20" s="54">
        <v>498</v>
      </c>
      <c r="F20" s="58"/>
      <c r="G20" s="64">
        <f t="shared" si="0"/>
        <v>0</v>
      </c>
    </row>
    <row r="21" spans="1:7" x14ac:dyDescent="0.2">
      <c r="A21" s="51">
        <v>16</v>
      </c>
      <c r="B21" s="46" t="s">
        <v>80</v>
      </c>
      <c r="C21" s="47" t="s">
        <v>106</v>
      </c>
      <c r="D21" s="46" t="s">
        <v>95</v>
      </c>
      <c r="E21" s="54">
        <v>141</v>
      </c>
      <c r="F21" s="58"/>
      <c r="G21" s="64">
        <f t="shared" si="0"/>
        <v>0</v>
      </c>
    </row>
    <row r="22" spans="1:7" x14ac:dyDescent="0.2">
      <c r="A22" s="51">
        <v>17</v>
      </c>
      <c r="B22" s="46" t="s">
        <v>107</v>
      </c>
      <c r="C22" s="47" t="s">
        <v>108</v>
      </c>
      <c r="D22" s="46" t="s">
        <v>95</v>
      </c>
      <c r="E22" s="54">
        <v>349</v>
      </c>
      <c r="F22" s="58"/>
      <c r="G22" s="64">
        <f t="shared" si="0"/>
        <v>0</v>
      </c>
    </row>
    <row r="23" spans="1:7" x14ac:dyDescent="0.2">
      <c r="A23" s="51">
        <v>18</v>
      </c>
      <c r="B23" s="46" t="s">
        <v>114</v>
      </c>
      <c r="C23" s="47" t="s">
        <v>115</v>
      </c>
      <c r="D23" s="46" t="s">
        <v>99</v>
      </c>
      <c r="E23" s="54">
        <v>496</v>
      </c>
      <c r="F23" s="58"/>
      <c r="G23" s="64">
        <f t="shared" si="0"/>
        <v>0</v>
      </c>
    </row>
    <row r="24" spans="1:7" x14ac:dyDescent="0.2">
      <c r="A24" s="51">
        <v>19</v>
      </c>
      <c r="B24" s="46" t="s">
        <v>74</v>
      </c>
      <c r="C24" s="47" t="s">
        <v>75</v>
      </c>
      <c r="D24" s="46" t="s">
        <v>99</v>
      </c>
      <c r="E24" s="54">
        <v>20</v>
      </c>
      <c r="F24" s="58"/>
      <c r="G24" s="64">
        <f t="shared" si="0"/>
        <v>0</v>
      </c>
    </row>
    <row r="25" spans="1:7" x14ac:dyDescent="0.2">
      <c r="A25" s="51">
        <v>20</v>
      </c>
      <c r="B25" s="46" t="s">
        <v>116</v>
      </c>
      <c r="C25" s="47" t="s">
        <v>117</v>
      </c>
      <c r="D25" s="46" t="s">
        <v>100</v>
      </c>
      <c r="E25" s="54">
        <v>350</v>
      </c>
      <c r="F25" s="58"/>
      <c r="G25" s="64">
        <f t="shared" si="0"/>
        <v>0</v>
      </c>
    </row>
    <row r="26" spans="1:7" x14ac:dyDescent="0.2">
      <c r="A26" s="51">
        <v>21</v>
      </c>
      <c r="B26" s="46" t="s">
        <v>177</v>
      </c>
      <c r="C26" s="47" t="s">
        <v>178</v>
      </c>
      <c r="D26" s="46" t="s">
        <v>94</v>
      </c>
      <c r="E26" s="54">
        <v>43</v>
      </c>
      <c r="F26" s="58"/>
      <c r="G26" s="64">
        <f t="shared" si="0"/>
        <v>0</v>
      </c>
    </row>
    <row r="27" spans="1:7" x14ac:dyDescent="0.2">
      <c r="A27" s="51">
        <v>22</v>
      </c>
      <c r="B27" s="46" t="s">
        <v>118</v>
      </c>
      <c r="C27" s="47" t="s">
        <v>179</v>
      </c>
      <c r="D27" s="46" t="s">
        <v>94</v>
      </c>
      <c r="E27" s="54">
        <v>10</v>
      </c>
      <c r="F27" s="58"/>
      <c r="G27" s="64">
        <f t="shared" si="0"/>
        <v>0</v>
      </c>
    </row>
    <row r="28" spans="1:7" x14ac:dyDescent="0.2">
      <c r="A28" s="51">
        <v>23</v>
      </c>
      <c r="B28" s="46" t="s">
        <v>118</v>
      </c>
      <c r="C28" s="47" t="s">
        <v>180</v>
      </c>
      <c r="D28" s="46" t="s">
        <v>94</v>
      </c>
      <c r="E28" s="54">
        <v>3</v>
      </c>
      <c r="F28" s="58"/>
      <c r="G28" s="64">
        <f t="shared" si="0"/>
        <v>0</v>
      </c>
    </row>
    <row r="29" spans="1:7" x14ac:dyDescent="0.2">
      <c r="A29" s="51">
        <v>24</v>
      </c>
      <c r="B29" s="46" t="s">
        <v>126</v>
      </c>
      <c r="C29" s="47" t="s">
        <v>178</v>
      </c>
      <c r="D29" s="46" t="s">
        <v>94</v>
      </c>
      <c r="E29" s="54">
        <v>1</v>
      </c>
      <c r="F29" s="58"/>
      <c r="G29" s="64">
        <f t="shared" si="0"/>
        <v>0</v>
      </c>
    </row>
    <row r="30" spans="1:7" x14ac:dyDescent="0.2">
      <c r="A30" s="51">
        <v>25</v>
      </c>
      <c r="B30" s="46" t="s">
        <v>76</v>
      </c>
      <c r="C30" s="47" t="s">
        <v>77</v>
      </c>
      <c r="D30" s="46" t="s">
        <v>94</v>
      </c>
      <c r="E30" s="54">
        <v>13</v>
      </c>
      <c r="F30" s="58"/>
      <c r="G30" s="64">
        <f t="shared" si="0"/>
        <v>0</v>
      </c>
    </row>
    <row r="31" spans="1:7" x14ac:dyDescent="0.2">
      <c r="A31" s="51">
        <v>26</v>
      </c>
      <c r="B31" s="46" t="s">
        <v>181</v>
      </c>
      <c r="C31" s="47" t="s">
        <v>182</v>
      </c>
      <c r="D31" s="46" t="s">
        <v>101</v>
      </c>
      <c r="E31" s="54">
        <v>1</v>
      </c>
      <c r="F31" s="58"/>
      <c r="G31" s="64">
        <f t="shared" si="0"/>
        <v>0</v>
      </c>
    </row>
    <row r="32" spans="1:7" x14ac:dyDescent="0.2">
      <c r="A32" s="51">
        <v>27</v>
      </c>
      <c r="B32" s="46" t="s">
        <v>78</v>
      </c>
      <c r="C32" s="47" t="s">
        <v>183</v>
      </c>
      <c r="D32" s="46" t="s">
        <v>99</v>
      </c>
      <c r="E32" s="54">
        <v>20</v>
      </c>
      <c r="F32" s="58"/>
      <c r="G32" s="64">
        <f t="shared" si="0"/>
        <v>0</v>
      </c>
    </row>
    <row r="33" spans="1:7" x14ac:dyDescent="0.2">
      <c r="A33" s="51">
        <v>28</v>
      </c>
      <c r="B33" s="46" t="s">
        <v>78</v>
      </c>
      <c r="C33" s="47" t="s">
        <v>184</v>
      </c>
      <c r="D33" s="46" t="s">
        <v>99</v>
      </c>
      <c r="E33" s="54">
        <v>496</v>
      </c>
      <c r="F33" s="58"/>
      <c r="G33" s="64">
        <f t="shared" si="0"/>
        <v>0</v>
      </c>
    </row>
    <row r="34" spans="1:7" x14ac:dyDescent="0.2">
      <c r="A34" s="51">
        <v>29</v>
      </c>
      <c r="B34" s="46" t="s">
        <v>78</v>
      </c>
      <c r="C34" s="47" t="s">
        <v>185</v>
      </c>
      <c r="D34" s="46" t="s">
        <v>99</v>
      </c>
      <c r="E34" s="54">
        <v>20</v>
      </c>
      <c r="F34" s="58"/>
      <c r="G34" s="64">
        <f t="shared" si="0"/>
        <v>0</v>
      </c>
    </row>
    <row r="35" spans="1:7" x14ac:dyDescent="0.2">
      <c r="A35" s="51">
        <v>30</v>
      </c>
      <c r="B35" s="46" t="s">
        <v>78</v>
      </c>
      <c r="C35" s="47" t="s">
        <v>109</v>
      </c>
      <c r="D35" s="46" t="s">
        <v>95</v>
      </c>
      <c r="E35" s="54">
        <v>214</v>
      </c>
      <c r="F35" s="58"/>
      <c r="G35" s="64">
        <f t="shared" si="0"/>
        <v>0</v>
      </c>
    </row>
    <row r="36" spans="1:7" x14ac:dyDescent="0.2">
      <c r="A36" s="51">
        <v>31</v>
      </c>
      <c r="B36" s="46" t="s">
        <v>78</v>
      </c>
      <c r="C36" s="47" t="s">
        <v>139</v>
      </c>
      <c r="D36" s="46" t="s">
        <v>94</v>
      </c>
      <c r="E36" s="54">
        <v>37</v>
      </c>
      <c r="F36" s="58"/>
      <c r="G36" s="64">
        <f t="shared" si="0"/>
        <v>0</v>
      </c>
    </row>
    <row r="37" spans="1:7" x14ac:dyDescent="0.2">
      <c r="A37" s="51">
        <v>32</v>
      </c>
      <c r="B37" s="46">
        <v>641</v>
      </c>
      <c r="C37" s="47" t="s">
        <v>79</v>
      </c>
      <c r="D37" s="46" t="s">
        <v>94</v>
      </c>
      <c r="E37" s="54">
        <v>1</v>
      </c>
      <c r="F37" s="58"/>
      <c r="G37" s="64">
        <f t="shared" si="0"/>
        <v>0</v>
      </c>
    </row>
    <row r="38" spans="1:7" x14ac:dyDescent="0.2">
      <c r="A38" s="51">
        <v>33</v>
      </c>
      <c r="B38" s="46">
        <v>642</v>
      </c>
      <c r="C38" s="47" t="s">
        <v>155</v>
      </c>
      <c r="D38" s="46" t="s">
        <v>94</v>
      </c>
      <c r="E38" s="54">
        <v>1</v>
      </c>
      <c r="F38" s="58"/>
      <c r="G38" s="64">
        <f t="shared" si="0"/>
        <v>0</v>
      </c>
    </row>
    <row r="39" spans="1:7" x14ac:dyDescent="0.2">
      <c r="A39" s="51">
        <v>34</v>
      </c>
      <c r="B39" s="46" t="s">
        <v>156</v>
      </c>
      <c r="C39" s="47" t="s">
        <v>140</v>
      </c>
      <c r="D39" s="46" t="s">
        <v>94</v>
      </c>
      <c r="E39" s="54">
        <v>1</v>
      </c>
      <c r="F39" s="58"/>
      <c r="G39" s="64">
        <f t="shared" si="0"/>
        <v>0</v>
      </c>
    </row>
    <row r="40" spans="1:7" x14ac:dyDescent="0.2">
      <c r="A40" s="51">
        <v>35</v>
      </c>
      <c r="B40" s="46" t="s">
        <v>110</v>
      </c>
      <c r="C40" s="47" t="s">
        <v>186</v>
      </c>
      <c r="D40" s="46" t="s">
        <v>95</v>
      </c>
      <c r="E40" s="54">
        <v>10175</v>
      </c>
      <c r="F40" s="58"/>
      <c r="G40" s="64">
        <f t="shared" si="0"/>
        <v>0</v>
      </c>
    </row>
    <row r="41" spans="1:7" x14ac:dyDescent="0.2">
      <c r="A41" s="51">
        <v>36</v>
      </c>
      <c r="B41" s="46" t="s">
        <v>110</v>
      </c>
      <c r="C41" s="47" t="s">
        <v>187</v>
      </c>
      <c r="D41" s="46" t="s">
        <v>95</v>
      </c>
      <c r="E41" s="54">
        <v>120</v>
      </c>
      <c r="F41" s="58"/>
      <c r="G41" s="64">
        <f t="shared" si="0"/>
        <v>0</v>
      </c>
    </row>
    <row r="42" spans="1:7" x14ac:dyDescent="0.2">
      <c r="A42" s="51">
        <v>37</v>
      </c>
      <c r="B42" s="46" t="s">
        <v>110</v>
      </c>
      <c r="C42" s="47" t="s">
        <v>188</v>
      </c>
      <c r="D42" s="46" t="s">
        <v>95</v>
      </c>
      <c r="E42" s="54">
        <v>27356</v>
      </c>
      <c r="F42" s="58"/>
      <c r="G42" s="64">
        <f t="shared" si="0"/>
        <v>0</v>
      </c>
    </row>
    <row r="43" spans="1:7" x14ac:dyDescent="0.2">
      <c r="A43" s="51">
        <v>38</v>
      </c>
      <c r="B43" s="46" t="s">
        <v>110</v>
      </c>
      <c r="C43" s="47" t="s">
        <v>189</v>
      </c>
      <c r="D43" s="46" t="s">
        <v>95</v>
      </c>
      <c r="E43" s="54">
        <v>4331</v>
      </c>
      <c r="F43" s="58"/>
      <c r="G43" s="64">
        <f t="shared" si="0"/>
        <v>0</v>
      </c>
    </row>
    <row r="44" spans="1:7" x14ac:dyDescent="0.2">
      <c r="A44" s="51">
        <v>39</v>
      </c>
      <c r="B44" s="46" t="s">
        <v>110</v>
      </c>
      <c r="C44" s="47" t="s">
        <v>190</v>
      </c>
      <c r="D44" s="46" t="s">
        <v>95</v>
      </c>
      <c r="E44" s="54">
        <v>235</v>
      </c>
      <c r="F44" s="58"/>
      <c r="G44" s="64">
        <f t="shared" si="0"/>
        <v>0</v>
      </c>
    </row>
    <row r="45" spans="1:7" x14ac:dyDescent="0.2">
      <c r="A45" s="51">
        <v>40</v>
      </c>
      <c r="B45" s="46" t="s">
        <v>127</v>
      </c>
      <c r="C45" s="47" t="s">
        <v>191</v>
      </c>
      <c r="D45" s="46" t="s">
        <v>94</v>
      </c>
      <c r="E45" s="54">
        <v>90</v>
      </c>
      <c r="F45" s="58"/>
      <c r="G45" s="64">
        <f t="shared" si="0"/>
        <v>0</v>
      </c>
    </row>
    <row r="46" spans="1:7" x14ac:dyDescent="0.2">
      <c r="A46" s="51">
        <v>41</v>
      </c>
      <c r="B46" s="46" t="s">
        <v>130</v>
      </c>
      <c r="C46" s="47" t="s">
        <v>131</v>
      </c>
      <c r="D46" s="46" t="s">
        <v>95</v>
      </c>
      <c r="E46" s="54">
        <v>15000</v>
      </c>
      <c r="F46" s="58"/>
      <c r="G46" s="64">
        <f t="shared" si="0"/>
        <v>0</v>
      </c>
    </row>
    <row r="47" spans="1:7" x14ac:dyDescent="0.2">
      <c r="A47" s="51">
        <v>42</v>
      </c>
      <c r="B47" s="46" t="s">
        <v>141</v>
      </c>
      <c r="C47" s="47" t="s">
        <v>142</v>
      </c>
      <c r="D47" s="46" t="s">
        <v>94</v>
      </c>
      <c r="E47" s="54">
        <v>500</v>
      </c>
      <c r="F47" s="58"/>
      <c r="G47" s="64">
        <f t="shared" si="0"/>
        <v>0</v>
      </c>
    </row>
    <row r="48" spans="1:7" x14ac:dyDescent="0.2">
      <c r="A48" s="51">
        <v>43</v>
      </c>
      <c r="B48" s="46" t="s">
        <v>128</v>
      </c>
      <c r="C48" s="47" t="s">
        <v>129</v>
      </c>
      <c r="D48" s="46" t="s">
        <v>95</v>
      </c>
      <c r="E48" s="54">
        <v>3500</v>
      </c>
      <c r="F48" s="58"/>
      <c r="G48" s="64">
        <f t="shared" si="0"/>
        <v>0</v>
      </c>
    </row>
    <row r="49" spans="1:7" x14ac:dyDescent="0.2">
      <c r="A49" s="51">
        <v>44</v>
      </c>
      <c r="B49" s="46" t="s">
        <v>231</v>
      </c>
      <c r="C49" s="47" t="s">
        <v>133</v>
      </c>
      <c r="D49" s="46" t="s">
        <v>96</v>
      </c>
      <c r="E49" s="54">
        <v>2700</v>
      </c>
      <c r="F49" s="58"/>
      <c r="G49" s="64">
        <f t="shared" si="0"/>
        <v>0</v>
      </c>
    </row>
    <row r="50" spans="1:7" x14ac:dyDescent="0.2">
      <c r="A50" s="51">
        <v>45</v>
      </c>
      <c r="B50" s="46" t="s">
        <v>81</v>
      </c>
      <c r="C50" s="47" t="s">
        <v>82</v>
      </c>
      <c r="D50" s="46" t="s">
        <v>96</v>
      </c>
      <c r="E50" s="54">
        <v>1500</v>
      </c>
      <c r="F50" s="58"/>
      <c r="G50" s="64">
        <f t="shared" si="0"/>
        <v>0</v>
      </c>
    </row>
    <row r="51" spans="1:7" x14ac:dyDescent="0.2">
      <c r="A51" s="51">
        <v>46</v>
      </c>
      <c r="B51" s="46" t="s">
        <v>81</v>
      </c>
      <c r="C51" s="47" t="s">
        <v>83</v>
      </c>
      <c r="D51" s="46" t="s">
        <v>96</v>
      </c>
      <c r="E51" s="54">
        <v>3000</v>
      </c>
      <c r="F51" s="58"/>
      <c r="G51" s="64">
        <f t="shared" si="0"/>
        <v>0</v>
      </c>
    </row>
    <row r="52" spans="1:7" x14ac:dyDescent="0.2">
      <c r="A52" s="51">
        <v>47</v>
      </c>
      <c r="B52" s="46" t="s">
        <v>84</v>
      </c>
      <c r="C52" s="47" t="s">
        <v>85</v>
      </c>
      <c r="D52" s="46" t="s">
        <v>96</v>
      </c>
      <c r="E52" s="54">
        <v>3000</v>
      </c>
      <c r="F52" s="58"/>
      <c r="G52" s="64">
        <f t="shared" si="0"/>
        <v>0</v>
      </c>
    </row>
    <row r="53" spans="1:7" x14ac:dyDescent="0.2">
      <c r="A53" s="51">
        <v>48</v>
      </c>
      <c r="B53" s="46" t="s">
        <v>86</v>
      </c>
      <c r="C53" s="47" t="s">
        <v>87</v>
      </c>
      <c r="D53" s="46" t="s">
        <v>96</v>
      </c>
      <c r="E53" s="54">
        <v>9000</v>
      </c>
      <c r="F53" s="58"/>
      <c r="G53" s="64">
        <f t="shared" si="0"/>
        <v>0</v>
      </c>
    </row>
    <row r="54" spans="1:7" x14ac:dyDescent="0.2">
      <c r="A54" s="51">
        <v>49</v>
      </c>
      <c r="B54" s="46" t="s">
        <v>88</v>
      </c>
      <c r="C54" s="47" t="s">
        <v>89</v>
      </c>
      <c r="D54" s="46" t="s">
        <v>96</v>
      </c>
      <c r="E54" s="54">
        <v>10000</v>
      </c>
      <c r="F54" s="58"/>
      <c r="G54" s="64">
        <f t="shared" si="0"/>
        <v>0</v>
      </c>
    </row>
    <row r="55" spans="1:7" x14ac:dyDescent="0.2">
      <c r="A55" s="51">
        <v>50</v>
      </c>
      <c r="B55" s="46" t="s">
        <v>90</v>
      </c>
      <c r="C55" s="47" t="s">
        <v>91</v>
      </c>
      <c r="D55" s="46" t="s">
        <v>96</v>
      </c>
      <c r="E55" s="54">
        <v>10000</v>
      </c>
      <c r="F55" s="58"/>
      <c r="G55" s="64">
        <f t="shared" si="0"/>
        <v>0</v>
      </c>
    </row>
    <row r="56" spans="1:7" x14ac:dyDescent="0.2">
      <c r="A56" s="51">
        <v>51</v>
      </c>
      <c r="B56" s="46" t="s">
        <v>119</v>
      </c>
      <c r="C56" s="47" t="s">
        <v>120</v>
      </c>
      <c r="D56" s="46" t="s">
        <v>96</v>
      </c>
      <c r="E56" s="54">
        <v>60</v>
      </c>
      <c r="F56" s="58"/>
      <c r="G56" s="64">
        <f t="shared" si="0"/>
        <v>0</v>
      </c>
    </row>
    <row r="57" spans="1:7" x14ac:dyDescent="0.2">
      <c r="A57" s="51">
        <v>52</v>
      </c>
      <c r="B57" s="46" t="s">
        <v>111</v>
      </c>
      <c r="C57" s="47" t="s">
        <v>192</v>
      </c>
      <c r="D57" s="46" t="s">
        <v>94</v>
      </c>
      <c r="E57" s="54">
        <v>3</v>
      </c>
      <c r="F57" s="58"/>
      <c r="G57" s="64">
        <f t="shared" si="0"/>
        <v>0</v>
      </c>
    </row>
    <row r="58" spans="1:7" x14ac:dyDescent="0.2">
      <c r="A58" s="51">
        <v>53</v>
      </c>
      <c r="B58" s="46" t="s">
        <v>157</v>
      </c>
      <c r="C58" s="47" t="s">
        <v>158</v>
      </c>
      <c r="D58" s="46" t="s">
        <v>101</v>
      </c>
      <c r="E58" s="54">
        <v>1</v>
      </c>
      <c r="F58" s="58"/>
      <c r="G58" s="64">
        <f t="shared" si="0"/>
        <v>0</v>
      </c>
    </row>
    <row r="59" spans="1:7" x14ac:dyDescent="0.2">
      <c r="A59" s="51">
        <v>54</v>
      </c>
      <c r="B59" s="46" t="s">
        <v>159</v>
      </c>
      <c r="C59" s="47" t="s">
        <v>160</v>
      </c>
      <c r="D59" s="46" t="s">
        <v>101</v>
      </c>
      <c r="E59" s="54">
        <v>1</v>
      </c>
      <c r="F59" s="58"/>
      <c r="G59" s="64">
        <f t="shared" si="0"/>
        <v>0</v>
      </c>
    </row>
    <row r="60" spans="1:7" x14ac:dyDescent="0.2">
      <c r="A60" s="51">
        <v>55</v>
      </c>
      <c r="B60" s="46" t="s">
        <v>92</v>
      </c>
      <c r="C60" s="47" t="s">
        <v>193</v>
      </c>
      <c r="D60" s="46" t="s">
        <v>94</v>
      </c>
      <c r="E60" s="54">
        <v>31</v>
      </c>
      <c r="F60" s="58"/>
      <c r="G60" s="64">
        <f t="shared" si="0"/>
        <v>0</v>
      </c>
    </row>
    <row r="61" spans="1:7" x14ac:dyDescent="0.2">
      <c r="A61" s="51">
        <v>57</v>
      </c>
      <c r="B61" s="46" t="s">
        <v>92</v>
      </c>
      <c r="C61" s="47" t="s">
        <v>161</v>
      </c>
      <c r="D61" s="46" t="s">
        <v>97</v>
      </c>
      <c r="E61" s="54">
        <v>311</v>
      </c>
      <c r="F61" s="58"/>
      <c r="G61" s="64">
        <f t="shared" si="0"/>
        <v>0</v>
      </c>
    </row>
    <row r="62" spans="1:7" x14ac:dyDescent="0.2">
      <c r="A62" s="51">
        <v>57</v>
      </c>
      <c r="B62" s="46" t="s">
        <v>92</v>
      </c>
      <c r="C62" s="47" t="s">
        <v>143</v>
      </c>
      <c r="D62" s="46" t="s">
        <v>94</v>
      </c>
      <c r="E62" s="54">
        <v>2</v>
      </c>
      <c r="F62" s="58"/>
      <c r="G62" s="64">
        <f t="shared" si="0"/>
        <v>0</v>
      </c>
    </row>
    <row r="63" spans="1:7" x14ac:dyDescent="0.2">
      <c r="A63" s="51">
        <v>58</v>
      </c>
      <c r="B63" s="46" t="s">
        <v>92</v>
      </c>
      <c r="C63" s="47" t="s">
        <v>93</v>
      </c>
      <c r="D63" s="46" t="s">
        <v>94</v>
      </c>
      <c r="E63" s="54">
        <v>1</v>
      </c>
      <c r="F63" s="58"/>
      <c r="G63" s="64">
        <f t="shared" si="0"/>
        <v>0</v>
      </c>
    </row>
    <row r="64" spans="1:7" x14ac:dyDescent="0.2">
      <c r="A64" s="51">
        <v>59</v>
      </c>
      <c r="B64" s="46" t="s">
        <v>159</v>
      </c>
      <c r="C64" s="47" t="s">
        <v>112</v>
      </c>
      <c r="D64" s="46" t="s">
        <v>98</v>
      </c>
      <c r="E64" s="54">
        <v>25000</v>
      </c>
      <c r="F64" s="58">
        <v>1</v>
      </c>
      <c r="G64" s="64">
        <f t="shared" si="0"/>
        <v>25000</v>
      </c>
    </row>
    <row r="65" spans="1:7" x14ac:dyDescent="0.2">
      <c r="A65" s="51">
        <v>60</v>
      </c>
      <c r="B65" s="46" t="s">
        <v>194</v>
      </c>
      <c r="C65" s="47" t="s">
        <v>195</v>
      </c>
      <c r="D65" s="46" t="s">
        <v>96</v>
      </c>
      <c r="E65" s="54">
        <v>180</v>
      </c>
      <c r="F65" s="58"/>
      <c r="G65" s="64">
        <f t="shared" si="0"/>
        <v>0</v>
      </c>
    </row>
    <row r="66" spans="1:7" ht="13.5" thickBot="1" x14ac:dyDescent="0.25">
      <c r="A66" s="51">
        <v>61</v>
      </c>
      <c r="B66" s="46" t="s">
        <v>196</v>
      </c>
      <c r="C66" s="47" t="s">
        <v>121</v>
      </c>
      <c r="D66" s="46" t="s">
        <v>97</v>
      </c>
      <c r="E66" s="54">
        <v>10</v>
      </c>
      <c r="F66" s="58"/>
      <c r="G66" s="64">
        <f t="shared" si="0"/>
        <v>0</v>
      </c>
    </row>
    <row r="67" spans="1:7" ht="13.5" thickBot="1" x14ac:dyDescent="0.25">
      <c r="A67" s="78"/>
      <c r="B67" s="79"/>
      <c r="C67" s="55" t="s">
        <v>102</v>
      </c>
      <c r="D67" s="79"/>
      <c r="E67" s="79"/>
      <c r="F67" s="80"/>
      <c r="G67" s="81">
        <f>SUM(G6:G66)</f>
        <v>25000</v>
      </c>
    </row>
    <row r="68" spans="1:7" ht="13.5" thickBot="1" x14ac:dyDescent="0.25">
      <c r="A68" s="68"/>
      <c r="B68" s="68"/>
      <c r="C68" s="77"/>
      <c r="D68" s="68"/>
      <c r="E68" s="68"/>
      <c r="F68" s="69"/>
      <c r="G68" s="69"/>
    </row>
    <row r="69" spans="1:7" x14ac:dyDescent="0.2">
      <c r="A69" s="60">
        <v>62</v>
      </c>
      <c r="B69" s="61" t="s">
        <v>198</v>
      </c>
      <c r="C69" s="62" t="s">
        <v>144</v>
      </c>
      <c r="D69" s="61" t="s">
        <v>94</v>
      </c>
      <c r="E69" s="63">
        <v>28</v>
      </c>
      <c r="F69" s="45"/>
      <c r="G69" s="53">
        <f t="shared" si="0"/>
        <v>0</v>
      </c>
    </row>
    <row r="70" spans="1:7" s="113" customFormat="1" x14ac:dyDescent="0.2">
      <c r="A70" s="108">
        <v>63</v>
      </c>
      <c r="B70" s="109" t="s">
        <v>198</v>
      </c>
      <c r="C70" s="110" t="s">
        <v>145</v>
      </c>
      <c r="D70" s="109" t="s">
        <v>94</v>
      </c>
      <c r="E70" s="111">
        <v>8</v>
      </c>
      <c r="F70" s="112"/>
      <c r="G70" s="119">
        <f t="shared" si="0"/>
        <v>0</v>
      </c>
    </row>
    <row r="71" spans="1:7" s="113" customFormat="1" x14ac:dyDescent="0.2">
      <c r="A71" s="108">
        <v>64</v>
      </c>
      <c r="B71" s="109" t="s">
        <v>199</v>
      </c>
      <c r="C71" s="110" t="s">
        <v>162</v>
      </c>
      <c r="D71" s="109" t="s">
        <v>95</v>
      </c>
      <c r="E71" s="111">
        <v>140</v>
      </c>
      <c r="F71" s="112"/>
      <c r="G71" s="119">
        <f t="shared" si="0"/>
        <v>0</v>
      </c>
    </row>
    <row r="72" spans="1:7" s="113" customFormat="1" x14ac:dyDescent="0.2">
      <c r="A72" s="108">
        <v>65</v>
      </c>
      <c r="B72" s="109" t="s">
        <v>200</v>
      </c>
      <c r="C72" s="110" t="s">
        <v>201</v>
      </c>
      <c r="D72" s="109" t="s">
        <v>95</v>
      </c>
      <c r="E72" s="111">
        <v>3790</v>
      </c>
      <c r="F72" s="112"/>
      <c r="G72" s="119">
        <f t="shared" si="0"/>
        <v>0</v>
      </c>
    </row>
    <row r="73" spans="1:7" s="113" customFormat="1" x14ac:dyDescent="0.2">
      <c r="A73" s="108">
        <v>66</v>
      </c>
      <c r="B73" s="109" t="s">
        <v>200</v>
      </c>
      <c r="C73" s="110" t="s">
        <v>202</v>
      </c>
      <c r="D73" s="109" t="s">
        <v>95</v>
      </c>
      <c r="E73" s="111">
        <v>600</v>
      </c>
      <c r="F73" s="112"/>
      <c r="G73" s="119">
        <f t="shared" si="0"/>
        <v>0</v>
      </c>
    </row>
    <row r="74" spans="1:7" s="113" customFormat="1" x14ac:dyDescent="0.2">
      <c r="A74" s="114">
        <v>67</v>
      </c>
      <c r="B74" s="115" t="s">
        <v>200</v>
      </c>
      <c r="C74" s="116" t="s">
        <v>203</v>
      </c>
      <c r="D74" s="115" t="s">
        <v>95</v>
      </c>
      <c r="E74" s="117">
        <v>4600</v>
      </c>
      <c r="F74" s="118"/>
      <c r="G74" s="119">
        <f t="shared" si="0"/>
        <v>0</v>
      </c>
    </row>
    <row r="75" spans="1:7" s="113" customFormat="1" x14ac:dyDescent="0.2">
      <c r="A75" s="114">
        <v>68</v>
      </c>
      <c r="B75" s="115" t="s">
        <v>204</v>
      </c>
      <c r="C75" s="116" t="s">
        <v>205</v>
      </c>
      <c r="D75" s="115" t="s">
        <v>94</v>
      </c>
      <c r="E75" s="117">
        <v>43</v>
      </c>
      <c r="F75" s="118"/>
      <c r="G75" s="119">
        <f t="shared" si="0"/>
        <v>0</v>
      </c>
    </row>
    <row r="76" spans="1:7" s="113" customFormat="1" x14ac:dyDescent="0.2">
      <c r="A76" s="114">
        <v>69</v>
      </c>
      <c r="B76" s="115" t="s">
        <v>206</v>
      </c>
      <c r="C76" s="116" t="s">
        <v>207</v>
      </c>
      <c r="D76" s="115" t="s">
        <v>94</v>
      </c>
      <c r="E76" s="117">
        <v>6</v>
      </c>
      <c r="F76" s="118"/>
      <c r="G76" s="119">
        <f t="shared" si="0"/>
        <v>0</v>
      </c>
    </row>
    <row r="77" spans="1:7" s="113" customFormat="1" x14ac:dyDescent="0.2">
      <c r="A77" s="114">
        <v>70</v>
      </c>
      <c r="B77" s="115" t="s">
        <v>208</v>
      </c>
      <c r="C77" s="116" t="s">
        <v>104</v>
      </c>
      <c r="D77" s="115" t="s">
        <v>100</v>
      </c>
      <c r="E77" s="117">
        <v>118.5</v>
      </c>
      <c r="F77" s="118"/>
      <c r="G77" s="119">
        <f t="shared" si="0"/>
        <v>0</v>
      </c>
    </row>
    <row r="78" spans="1:7" s="113" customFormat="1" x14ac:dyDescent="0.2">
      <c r="A78" s="114">
        <v>71</v>
      </c>
      <c r="B78" s="115" t="s">
        <v>209</v>
      </c>
      <c r="C78" s="116" t="s">
        <v>210</v>
      </c>
      <c r="D78" s="115" t="s">
        <v>94</v>
      </c>
      <c r="E78" s="117">
        <v>6</v>
      </c>
      <c r="F78" s="118"/>
      <c r="G78" s="119">
        <f t="shared" si="0"/>
        <v>0</v>
      </c>
    </row>
    <row r="79" spans="1:7" s="113" customFormat="1" x14ac:dyDescent="0.2">
      <c r="A79" s="114">
        <v>72</v>
      </c>
      <c r="B79" s="115" t="s">
        <v>211</v>
      </c>
      <c r="C79" s="116" t="s">
        <v>163</v>
      </c>
      <c r="D79" s="115" t="s">
        <v>95</v>
      </c>
      <c r="E79" s="117">
        <v>1225</v>
      </c>
      <c r="F79" s="118"/>
      <c r="G79" s="119">
        <f t="shared" si="0"/>
        <v>0</v>
      </c>
    </row>
    <row r="80" spans="1:7" s="113" customFormat="1" x14ac:dyDescent="0.2">
      <c r="A80" s="114">
        <v>73</v>
      </c>
      <c r="B80" s="115" t="s">
        <v>211</v>
      </c>
      <c r="C80" s="116" t="s">
        <v>164</v>
      </c>
      <c r="D80" s="115" t="s">
        <v>95</v>
      </c>
      <c r="E80" s="117">
        <v>1295</v>
      </c>
      <c r="F80" s="118"/>
      <c r="G80" s="119">
        <f t="shared" si="0"/>
        <v>0</v>
      </c>
    </row>
    <row r="81" spans="1:7" s="113" customFormat="1" x14ac:dyDescent="0.2">
      <c r="A81" s="114">
        <v>74</v>
      </c>
      <c r="B81" s="115" t="s">
        <v>211</v>
      </c>
      <c r="C81" s="116" t="s">
        <v>165</v>
      </c>
      <c r="D81" s="115" t="s">
        <v>95</v>
      </c>
      <c r="E81" s="117">
        <v>6215</v>
      </c>
      <c r="F81" s="118"/>
      <c r="G81" s="119">
        <f t="shared" si="0"/>
        <v>0</v>
      </c>
    </row>
    <row r="82" spans="1:7" s="113" customFormat="1" x14ac:dyDescent="0.2">
      <c r="A82" s="114">
        <v>75</v>
      </c>
      <c r="B82" s="115" t="s">
        <v>211</v>
      </c>
      <c r="C82" s="116" t="s">
        <v>212</v>
      </c>
      <c r="D82" s="115" t="s">
        <v>95</v>
      </c>
      <c r="E82" s="117">
        <v>6215</v>
      </c>
      <c r="F82" s="118"/>
      <c r="G82" s="119">
        <f t="shared" si="0"/>
        <v>0</v>
      </c>
    </row>
    <row r="83" spans="1:7" s="113" customFormat="1" x14ac:dyDescent="0.2">
      <c r="A83" s="114">
        <v>76</v>
      </c>
      <c r="B83" s="115" t="s">
        <v>211</v>
      </c>
      <c r="C83" s="116" t="s">
        <v>166</v>
      </c>
      <c r="D83" s="115" t="s">
        <v>95</v>
      </c>
      <c r="E83" s="117">
        <v>2445</v>
      </c>
      <c r="F83" s="118"/>
      <c r="G83" s="119">
        <f t="shared" si="0"/>
        <v>0</v>
      </c>
    </row>
    <row r="84" spans="1:7" s="113" customFormat="1" x14ac:dyDescent="0.2">
      <c r="A84" s="114">
        <v>77</v>
      </c>
      <c r="B84" s="115" t="s">
        <v>211</v>
      </c>
      <c r="C84" s="116" t="s">
        <v>167</v>
      </c>
      <c r="D84" s="115" t="s">
        <v>95</v>
      </c>
      <c r="E84" s="117">
        <v>3780</v>
      </c>
      <c r="F84" s="118"/>
      <c r="G84" s="119">
        <f t="shared" si="0"/>
        <v>0</v>
      </c>
    </row>
    <row r="85" spans="1:7" s="113" customFormat="1" x14ac:dyDescent="0.2">
      <c r="A85" s="114">
        <v>78</v>
      </c>
      <c r="B85" s="115" t="s">
        <v>213</v>
      </c>
      <c r="C85" s="116" t="s">
        <v>214</v>
      </c>
      <c r="D85" s="115" t="s">
        <v>94</v>
      </c>
      <c r="E85" s="117">
        <v>40</v>
      </c>
      <c r="F85" s="118"/>
      <c r="G85" s="119">
        <f t="shared" si="0"/>
        <v>0</v>
      </c>
    </row>
    <row r="86" spans="1:7" s="113" customFormat="1" x14ac:dyDescent="0.2">
      <c r="A86" s="114">
        <v>79</v>
      </c>
      <c r="B86" s="115" t="s">
        <v>213</v>
      </c>
      <c r="C86" s="116" t="s">
        <v>215</v>
      </c>
      <c r="D86" s="115" t="s">
        <v>94</v>
      </c>
      <c r="E86" s="117">
        <v>44</v>
      </c>
      <c r="F86" s="118"/>
      <c r="G86" s="119">
        <f t="shared" si="0"/>
        <v>0</v>
      </c>
    </row>
    <row r="87" spans="1:7" s="113" customFormat="1" x14ac:dyDescent="0.2">
      <c r="A87" s="114">
        <v>80</v>
      </c>
      <c r="B87" s="115" t="s">
        <v>213</v>
      </c>
      <c r="C87" s="116" t="s">
        <v>216</v>
      </c>
      <c r="D87" s="115" t="s">
        <v>94</v>
      </c>
      <c r="E87" s="117">
        <v>40</v>
      </c>
      <c r="F87" s="118"/>
      <c r="G87" s="119">
        <f t="shared" si="0"/>
        <v>0</v>
      </c>
    </row>
    <row r="88" spans="1:7" s="113" customFormat="1" x14ac:dyDescent="0.2">
      <c r="A88" s="114">
        <v>81</v>
      </c>
      <c r="B88" s="115" t="s">
        <v>213</v>
      </c>
      <c r="C88" s="116" t="s">
        <v>217</v>
      </c>
      <c r="D88" s="115" t="s">
        <v>94</v>
      </c>
      <c r="E88" s="117">
        <v>43</v>
      </c>
      <c r="F88" s="118"/>
      <c r="G88" s="119">
        <f t="shared" si="0"/>
        <v>0</v>
      </c>
    </row>
    <row r="89" spans="1:7" s="113" customFormat="1" x14ac:dyDescent="0.2">
      <c r="A89" s="114">
        <v>82</v>
      </c>
      <c r="B89" s="115" t="s">
        <v>218</v>
      </c>
      <c r="C89" s="116" t="s">
        <v>219</v>
      </c>
      <c r="D89" s="115" t="s">
        <v>94</v>
      </c>
      <c r="E89" s="117">
        <v>43</v>
      </c>
      <c r="F89" s="118"/>
      <c r="G89" s="119">
        <f t="shared" si="0"/>
        <v>0</v>
      </c>
    </row>
    <row r="90" spans="1:7" s="113" customFormat="1" x14ac:dyDescent="0.2">
      <c r="A90" s="114">
        <v>83</v>
      </c>
      <c r="B90" s="115" t="s">
        <v>220</v>
      </c>
      <c r="C90" s="116" t="s">
        <v>221</v>
      </c>
      <c r="D90" s="115" t="s">
        <v>94</v>
      </c>
      <c r="E90" s="117">
        <v>1</v>
      </c>
      <c r="F90" s="118"/>
      <c r="G90" s="119">
        <f t="shared" si="0"/>
        <v>0</v>
      </c>
    </row>
    <row r="91" spans="1:7" s="113" customFormat="1" x14ac:dyDescent="0.2">
      <c r="A91" s="114">
        <v>84</v>
      </c>
      <c r="B91" s="115" t="s">
        <v>220</v>
      </c>
      <c r="C91" s="116" t="s">
        <v>222</v>
      </c>
      <c r="D91" s="115" t="s">
        <v>94</v>
      </c>
      <c r="E91" s="117">
        <v>1</v>
      </c>
      <c r="F91" s="118"/>
      <c r="G91" s="119">
        <f t="shared" si="0"/>
        <v>0</v>
      </c>
    </row>
    <row r="92" spans="1:7" s="113" customFormat="1" x14ac:dyDescent="0.2">
      <c r="A92" s="114">
        <v>85</v>
      </c>
      <c r="B92" s="115" t="s">
        <v>220</v>
      </c>
      <c r="C92" s="116" t="s">
        <v>223</v>
      </c>
      <c r="D92" s="115" t="s">
        <v>94</v>
      </c>
      <c r="E92" s="117">
        <v>1</v>
      </c>
      <c r="F92" s="118"/>
      <c r="G92" s="119">
        <f t="shared" si="0"/>
        <v>0</v>
      </c>
    </row>
    <row r="93" spans="1:7" s="113" customFormat="1" x14ac:dyDescent="0.2">
      <c r="A93" s="114">
        <v>86</v>
      </c>
      <c r="B93" s="115" t="s">
        <v>224</v>
      </c>
      <c r="C93" s="116" t="s">
        <v>140</v>
      </c>
      <c r="D93" s="115" t="s">
        <v>94</v>
      </c>
      <c r="E93" s="117">
        <v>7</v>
      </c>
      <c r="F93" s="118"/>
      <c r="G93" s="119">
        <f t="shared" si="0"/>
        <v>0</v>
      </c>
    </row>
    <row r="94" spans="1:7" s="113" customFormat="1" x14ac:dyDescent="0.2">
      <c r="A94" s="114">
        <v>87</v>
      </c>
      <c r="B94" s="115" t="s">
        <v>225</v>
      </c>
      <c r="C94" s="116" t="s">
        <v>146</v>
      </c>
      <c r="D94" s="115" t="s">
        <v>122</v>
      </c>
      <c r="E94" s="117">
        <v>7</v>
      </c>
      <c r="F94" s="118"/>
      <c r="G94" s="119">
        <f t="shared" si="0"/>
        <v>0</v>
      </c>
    </row>
    <row r="95" spans="1:7" s="113" customFormat="1" x14ac:dyDescent="0.2">
      <c r="A95" s="114">
        <v>88</v>
      </c>
      <c r="B95" s="115" t="s">
        <v>225</v>
      </c>
      <c r="C95" s="116" t="s">
        <v>226</v>
      </c>
      <c r="D95" s="115" t="s">
        <v>94</v>
      </c>
      <c r="E95" s="117">
        <v>7</v>
      </c>
      <c r="F95" s="118"/>
      <c r="G95" s="119">
        <f t="shared" si="0"/>
        <v>0</v>
      </c>
    </row>
    <row r="96" spans="1:7" ht="13.5" thickBot="1" x14ac:dyDescent="0.25">
      <c r="A96" s="83">
        <v>89</v>
      </c>
      <c r="B96" s="84" t="s">
        <v>92</v>
      </c>
      <c r="C96" s="85" t="s">
        <v>227</v>
      </c>
      <c r="D96" s="84" t="s">
        <v>94</v>
      </c>
      <c r="E96" s="92">
        <v>1</v>
      </c>
      <c r="F96" s="93"/>
      <c r="G96" s="94">
        <f t="shared" si="0"/>
        <v>0</v>
      </c>
    </row>
    <row r="97" spans="1:7" ht="13.5" thickBot="1" x14ac:dyDescent="0.25">
      <c r="A97" s="88"/>
      <c r="B97" s="89"/>
      <c r="C97" s="90" t="s">
        <v>197</v>
      </c>
      <c r="D97" s="89"/>
      <c r="E97" s="89"/>
      <c r="F97" s="91"/>
      <c r="G97" s="87">
        <f>SUM(G69:G96)</f>
        <v>0</v>
      </c>
    </row>
    <row r="98" spans="1:7" ht="13.5" thickBot="1" x14ac:dyDescent="0.25">
      <c r="A98" s="82"/>
      <c r="B98" s="67"/>
      <c r="C98" s="55" t="s">
        <v>134</v>
      </c>
      <c r="D98" s="67"/>
      <c r="E98" s="67"/>
      <c r="F98" s="80"/>
      <c r="G98" s="81">
        <f>G67+G97</f>
        <v>25000</v>
      </c>
    </row>
    <row r="99" spans="1:7" ht="0.75" customHeight="1" x14ac:dyDescent="0.2">
      <c r="A99" s="65"/>
      <c r="B99" s="65"/>
      <c r="C99" s="66"/>
      <c r="D99" s="65"/>
      <c r="E99" s="65"/>
      <c r="F99" s="56"/>
      <c r="G99" s="57"/>
    </row>
    <row r="100" spans="1:7" x14ac:dyDescent="0.2">
      <c r="A100" s="65"/>
      <c r="B100" s="65"/>
      <c r="C100" s="68"/>
      <c r="D100" s="65"/>
      <c r="E100" s="65"/>
      <c r="F100" s="56"/>
      <c r="G100" s="69"/>
    </row>
    <row r="101" spans="1:7" x14ac:dyDescent="0.2">
      <c r="A101" s="59"/>
      <c r="B101" s="70"/>
      <c r="C101" s="71"/>
      <c r="D101" s="59"/>
      <c r="E101" s="59"/>
      <c r="F101" s="69"/>
      <c r="G101" s="69"/>
    </row>
    <row r="102" spans="1:7" x14ac:dyDescent="0.2">
      <c r="A102" s="65"/>
      <c r="B102" s="65"/>
      <c r="C102" s="72"/>
      <c r="D102" s="65"/>
      <c r="E102" s="65"/>
      <c r="F102" s="69"/>
      <c r="G102" s="69"/>
    </row>
    <row r="103" spans="1:7" x14ac:dyDescent="0.2">
      <c r="A103" s="65"/>
      <c r="B103" s="65"/>
      <c r="C103" s="72"/>
      <c r="D103" s="65"/>
      <c r="E103" s="65"/>
      <c r="F103" s="69"/>
      <c r="G103" s="69"/>
    </row>
    <row r="104" spans="1:7" x14ac:dyDescent="0.2">
      <c r="A104" s="65"/>
      <c r="B104" s="65"/>
      <c r="C104" s="72"/>
      <c r="D104" s="65"/>
      <c r="E104" s="65"/>
      <c r="F104" s="69"/>
      <c r="G104" s="69"/>
    </row>
    <row r="105" spans="1:7" x14ac:dyDescent="0.2">
      <c r="A105" s="65"/>
      <c r="B105" s="65"/>
      <c r="C105" s="72"/>
      <c r="D105" s="65"/>
      <c r="E105" s="65"/>
      <c r="F105" s="69"/>
      <c r="G105" s="69"/>
    </row>
    <row r="106" spans="1:7" x14ac:dyDescent="0.2">
      <c r="A106" s="65"/>
      <c r="B106" s="65"/>
      <c r="C106" s="72"/>
      <c r="D106" s="65"/>
      <c r="E106" s="65"/>
      <c r="F106" s="69"/>
      <c r="G106" s="69"/>
    </row>
    <row r="107" spans="1:7" x14ac:dyDescent="0.2">
      <c r="A107" s="65"/>
      <c r="B107" s="65"/>
      <c r="C107" s="72"/>
      <c r="D107" s="65"/>
      <c r="E107" s="65"/>
      <c r="F107" s="69"/>
      <c r="G107" s="69"/>
    </row>
    <row r="108" spans="1:7" x14ac:dyDescent="0.2">
      <c r="A108" s="65"/>
      <c r="B108" s="65"/>
      <c r="C108" s="72"/>
      <c r="D108" s="65"/>
      <c r="E108" s="65"/>
      <c r="F108" s="69"/>
      <c r="G108" s="69"/>
    </row>
    <row r="109" spans="1:7" x14ac:dyDescent="0.2">
      <c r="A109" s="65"/>
      <c r="B109" s="65"/>
      <c r="C109" s="72"/>
      <c r="D109" s="65"/>
      <c r="E109" s="65"/>
      <c r="F109" s="69"/>
      <c r="G109" s="69"/>
    </row>
    <row r="110" spans="1:7" x14ac:dyDescent="0.2">
      <c r="A110" s="65"/>
      <c r="B110" s="65"/>
      <c r="C110" s="72"/>
      <c r="D110" s="65"/>
      <c r="E110" s="65"/>
      <c r="F110" s="69"/>
      <c r="G110" s="69"/>
    </row>
    <row r="111" spans="1:7" x14ac:dyDescent="0.2">
      <c r="A111" s="65"/>
      <c r="B111" s="65"/>
      <c r="C111" s="72"/>
      <c r="D111" s="65"/>
      <c r="E111" s="65"/>
      <c r="F111" s="69"/>
      <c r="G111" s="69"/>
    </row>
    <row r="112" spans="1:7" x14ac:dyDescent="0.2">
      <c r="A112" s="65"/>
      <c r="B112" s="65"/>
      <c r="C112" s="72"/>
      <c r="D112" s="65"/>
      <c r="E112" s="65"/>
      <c r="F112" s="69"/>
      <c r="G112" s="69"/>
    </row>
    <row r="113" spans="1:7" x14ac:dyDescent="0.2">
      <c r="A113" s="65"/>
      <c r="B113" s="65"/>
      <c r="C113" s="72"/>
      <c r="D113" s="65"/>
      <c r="E113" s="65"/>
      <c r="F113" s="69"/>
      <c r="G113" s="69"/>
    </row>
    <row r="114" spans="1:7" x14ac:dyDescent="0.2">
      <c r="A114" s="65"/>
      <c r="B114" s="65"/>
      <c r="C114" s="72"/>
      <c r="D114" s="65"/>
      <c r="E114" s="65"/>
      <c r="F114" s="69"/>
      <c r="G114" s="69"/>
    </row>
    <row r="115" spans="1:7" x14ac:dyDescent="0.2">
      <c r="A115" s="65"/>
      <c r="B115" s="65"/>
      <c r="C115" s="72"/>
      <c r="D115" s="65"/>
      <c r="E115" s="65"/>
      <c r="F115" s="69"/>
      <c r="G115" s="69"/>
    </row>
    <row r="116" spans="1:7" x14ac:dyDescent="0.2">
      <c r="A116" s="65"/>
      <c r="B116" s="65"/>
      <c r="C116" s="72"/>
      <c r="D116" s="65"/>
      <c r="E116" s="65"/>
      <c r="F116" s="69"/>
      <c r="G116" s="69"/>
    </row>
    <row r="117" spans="1:7" x14ac:dyDescent="0.2">
      <c r="A117" s="65"/>
      <c r="B117" s="65"/>
      <c r="C117" s="72"/>
      <c r="D117" s="65"/>
      <c r="E117" s="65"/>
      <c r="F117" s="69"/>
      <c r="G117" s="69"/>
    </row>
    <row r="118" spans="1:7" x14ac:dyDescent="0.2">
      <c r="A118" s="65"/>
      <c r="B118" s="65"/>
      <c r="C118" s="72"/>
      <c r="D118" s="65"/>
      <c r="E118" s="65"/>
      <c r="F118" s="69"/>
      <c r="G118" s="69"/>
    </row>
    <row r="119" spans="1:7" x14ac:dyDescent="0.2">
      <c r="A119" s="65"/>
      <c r="B119" s="65"/>
      <c r="C119" s="72"/>
      <c r="D119" s="65"/>
      <c r="E119" s="65"/>
      <c r="F119" s="69"/>
      <c r="G119" s="69"/>
    </row>
    <row r="120" spans="1:7" x14ac:dyDescent="0.2">
      <c r="A120" s="65"/>
      <c r="B120" s="65"/>
      <c r="C120" s="72"/>
      <c r="D120" s="65"/>
      <c r="E120" s="65"/>
      <c r="F120" s="69"/>
      <c r="G120" s="69"/>
    </row>
    <row r="121" spans="1:7" x14ac:dyDescent="0.2">
      <c r="A121" s="65"/>
      <c r="B121" s="65"/>
      <c r="C121" s="72"/>
      <c r="D121" s="65"/>
      <c r="E121" s="65"/>
      <c r="F121" s="69"/>
      <c r="G121" s="69"/>
    </row>
    <row r="122" spans="1:7" x14ac:dyDescent="0.2">
      <c r="A122" s="65"/>
      <c r="B122" s="65"/>
      <c r="C122" s="72"/>
      <c r="D122" s="65"/>
      <c r="E122" s="65"/>
      <c r="F122" s="69"/>
      <c r="G122" s="69"/>
    </row>
    <row r="123" spans="1:7" x14ac:dyDescent="0.2">
      <c r="A123" s="65"/>
      <c r="B123" s="65"/>
      <c r="C123" s="72"/>
      <c r="D123" s="65"/>
      <c r="E123" s="65"/>
      <c r="F123" s="69"/>
      <c r="G123" s="69"/>
    </row>
    <row r="124" spans="1:7" x14ac:dyDescent="0.2">
      <c r="A124" s="65"/>
      <c r="B124" s="65"/>
      <c r="C124" s="72"/>
      <c r="D124" s="65"/>
      <c r="E124" s="65"/>
      <c r="F124" s="69"/>
      <c r="G124" s="69"/>
    </row>
    <row r="125" spans="1:7" x14ac:dyDescent="0.2">
      <c r="A125" s="65"/>
      <c r="B125" s="65"/>
      <c r="C125" s="72"/>
      <c r="D125" s="65"/>
      <c r="E125" s="65"/>
      <c r="F125" s="69"/>
      <c r="G125" s="69"/>
    </row>
    <row r="126" spans="1:7" x14ac:dyDescent="0.2">
      <c r="A126" s="65"/>
      <c r="B126" s="65"/>
      <c r="C126" s="72"/>
      <c r="D126" s="65"/>
      <c r="E126" s="65"/>
      <c r="F126" s="69"/>
      <c r="G126" s="69"/>
    </row>
    <row r="127" spans="1:7" x14ac:dyDescent="0.2">
      <c r="A127" s="65"/>
      <c r="B127" s="65"/>
      <c r="C127" s="72"/>
      <c r="D127" s="65"/>
      <c r="E127" s="65"/>
      <c r="F127" s="69"/>
      <c r="G127" s="69"/>
    </row>
    <row r="128" spans="1:7" x14ac:dyDescent="0.2">
      <c r="A128" s="65"/>
      <c r="B128" s="65"/>
      <c r="C128" s="72"/>
      <c r="D128" s="65"/>
      <c r="E128" s="65"/>
      <c r="F128" s="69"/>
      <c r="G128" s="69"/>
    </row>
    <row r="129" spans="1:7" x14ac:dyDescent="0.2">
      <c r="A129" s="65"/>
      <c r="B129" s="65"/>
      <c r="C129" s="72"/>
      <c r="D129" s="65"/>
      <c r="E129" s="65"/>
      <c r="F129" s="69"/>
      <c r="G129" s="69"/>
    </row>
    <row r="130" spans="1:7" x14ac:dyDescent="0.2">
      <c r="A130" s="65"/>
      <c r="B130" s="65"/>
      <c r="C130" s="72"/>
      <c r="D130" s="65"/>
      <c r="E130" s="65"/>
      <c r="F130" s="69"/>
      <c r="G130" s="69"/>
    </row>
    <row r="131" spans="1:7" x14ac:dyDescent="0.2">
      <c r="A131" s="65"/>
      <c r="B131" s="65"/>
      <c r="C131" s="72"/>
      <c r="D131" s="65"/>
      <c r="E131" s="65"/>
      <c r="F131" s="69"/>
      <c r="G131" s="69"/>
    </row>
    <row r="132" spans="1:7" x14ac:dyDescent="0.2">
      <c r="A132" s="65"/>
      <c r="B132" s="65"/>
      <c r="C132" s="72"/>
      <c r="D132" s="65"/>
      <c r="E132" s="65"/>
      <c r="F132" s="69"/>
      <c r="G132" s="69"/>
    </row>
    <row r="133" spans="1:7" x14ac:dyDescent="0.2">
      <c r="A133" s="65"/>
      <c r="B133" s="65"/>
      <c r="C133" s="72"/>
      <c r="D133" s="65"/>
      <c r="E133" s="65"/>
      <c r="F133" s="69"/>
      <c r="G133" s="69"/>
    </row>
    <row r="134" spans="1:7" x14ac:dyDescent="0.2">
      <c r="A134" s="65"/>
      <c r="B134" s="65"/>
      <c r="C134" s="72"/>
      <c r="D134" s="65"/>
      <c r="E134" s="65"/>
      <c r="F134" s="69"/>
      <c r="G134" s="69"/>
    </row>
    <row r="135" spans="1:7" x14ac:dyDescent="0.2">
      <c r="A135" s="65"/>
      <c r="B135" s="65"/>
      <c r="C135" s="72"/>
      <c r="D135" s="65"/>
      <c r="E135" s="65"/>
      <c r="F135" s="69"/>
      <c r="G135" s="69"/>
    </row>
    <row r="136" spans="1:7" x14ac:dyDescent="0.2">
      <c r="A136" s="65"/>
      <c r="B136" s="65"/>
      <c r="C136" s="72"/>
      <c r="D136" s="65"/>
      <c r="E136" s="65"/>
      <c r="F136" s="69"/>
      <c r="G136" s="69"/>
    </row>
    <row r="137" spans="1:7" x14ac:dyDescent="0.2">
      <c r="A137" s="65"/>
      <c r="B137" s="65"/>
      <c r="C137" s="72"/>
      <c r="D137" s="65"/>
      <c r="E137" s="65"/>
      <c r="F137" s="69"/>
      <c r="G137" s="69"/>
    </row>
    <row r="138" spans="1:7" x14ac:dyDescent="0.2">
      <c r="A138" s="65"/>
      <c r="B138" s="73"/>
      <c r="C138" s="74"/>
      <c r="D138" s="65"/>
      <c r="E138" s="65"/>
      <c r="F138" s="69"/>
      <c r="G138" s="69"/>
    </row>
    <row r="139" spans="1:7" x14ac:dyDescent="0.2">
      <c r="A139" s="65"/>
      <c r="B139" s="75"/>
      <c r="C139" s="74"/>
      <c r="D139" s="76"/>
      <c r="E139" s="76"/>
      <c r="F139" s="69"/>
      <c r="G139" s="69"/>
    </row>
    <row r="140" spans="1:7" x14ac:dyDescent="0.2">
      <c r="A140" s="65"/>
      <c r="B140" s="75"/>
      <c r="C140" s="74"/>
      <c r="D140" s="76"/>
      <c r="E140" s="76"/>
      <c r="F140" s="69"/>
      <c r="G140" s="69"/>
    </row>
    <row r="141" spans="1:7" x14ac:dyDescent="0.2">
      <c r="A141" s="65"/>
      <c r="B141" s="75"/>
      <c r="C141" s="74"/>
      <c r="D141" s="76"/>
      <c r="E141" s="76"/>
      <c r="F141" s="69"/>
      <c r="G141" s="69"/>
    </row>
    <row r="142" spans="1:7" x14ac:dyDescent="0.2">
      <c r="A142" s="65"/>
      <c r="B142" s="75"/>
      <c r="C142" s="74"/>
      <c r="D142" s="76"/>
      <c r="E142" s="76"/>
      <c r="F142" s="69"/>
      <c r="G142" s="69"/>
    </row>
    <row r="143" spans="1:7" x14ac:dyDescent="0.2">
      <c r="A143" s="65"/>
      <c r="B143" s="75"/>
      <c r="C143" s="74"/>
      <c r="D143" s="76"/>
      <c r="E143" s="76"/>
      <c r="F143" s="69"/>
      <c r="G143" s="69"/>
    </row>
    <row r="144" spans="1:7" x14ac:dyDescent="0.2">
      <c r="A144" s="65"/>
      <c r="B144" s="75"/>
      <c r="C144" s="74"/>
      <c r="D144" s="76"/>
      <c r="E144" s="76"/>
      <c r="F144" s="69"/>
      <c r="G144" s="69"/>
    </row>
    <row r="145" spans="1:7" x14ac:dyDescent="0.2">
      <c r="A145" s="65"/>
      <c r="B145" s="75"/>
      <c r="C145" s="74"/>
      <c r="D145" s="76"/>
      <c r="E145" s="76"/>
      <c r="F145" s="69"/>
      <c r="G145" s="69"/>
    </row>
    <row r="146" spans="1:7" x14ac:dyDescent="0.2">
      <c r="A146" s="65"/>
      <c r="B146" s="75"/>
      <c r="C146" s="74"/>
      <c r="D146" s="76"/>
      <c r="E146" s="76"/>
      <c r="F146" s="69"/>
      <c r="G146" s="69"/>
    </row>
    <row r="147" spans="1:7" x14ac:dyDescent="0.2">
      <c r="A147" s="65"/>
      <c r="B147" s="75"/>
      <c r="C147" s="74"/>
      <c r="D147" s="76"/>
      <c r="E147" s="76"/>
      <c r="F147" s="69"/>
      <c r="G147" s="69"/>
    </row>
    <row r="148" spans="1:7" x14ac:dyDescent="0.2">
      <c r="A148" s="65"/>
      <c r="B148" s="75"/>
      <c r="C148" s="74"/>
      <c r="D148" s="76"/>
      <c r="E148" s="76"/>
      <c r="F148" s="69"/>
      <c r="G148" s="69"/>
    </row>
    <row r="149" spans="1:7" x14ac:dyDescent="0.2">
      <c r="A149" s="65"/>
      <c r="B149" s="75"/>
      <c r="C149" s="74"/>
      <c r="D149" s="76"/>
      <c r="E149" s="76"/>
      <c r="F149" s="69"/>
      <c r="G149" s="69"/>
    </row>
    <row r="150" spans="1:7" x14ac:dyDescent="0.2">
      <c r="A150" s="65"/>
      <c r="B150" s="75"/>
      <c r="C150" s="74"/>
      <c r="D150" s="76"/>
      <c r="E150" s="76"/>
      <c r="F150" s="69"/>
      <c r="G150" s="69"/>
    </row>
    <row r="151" spans="1:7" x14ac:dyDescent="0.2">
      <c r="A151" s="65"/>
      <c r="B151" s="75"/>
      <c r="C151" s="74"/>
      <c r="D151" s="76"/>
      <c r="E151" s="76"/>
      <c r="F151" s="69"/>
      <c r="G151" s="69"/>
    </row>
    <row r="152" spans="1:7" x14ac:dyDescent="0.2">
      <c r="A152" s="65"/>
      <c r="B152" s="75"/>
      <c r="C152" s="74"/>
      <c r="D152" s="76"/>
      <c r="E152" s="76"/>
      <c r="F152" s="69"/>
      <c r="G152" s="69"/>
    </row>
    <row r="153" spans="1:7" x14ac:dyDescent="0.2">
      <c r="A153" s="65"/>
      <c r="B153" s="75"/>
      <c r="C153" s="74"/>
      <c r="D153" s="76"/>
      <c r="E153" s="76"/>
      <c r="F153" s="69"/>
      <c r="G153" s="69"/>
    </row>
    <row r="154" spans="1:7" x14ac:dyDescent="0.2">
      <c r="A154" s="65"/>
      <c r="B154" s="75"/>
      <c r="C154" s="74"/>
      <c r="D154" s="76"/>
      <c r="E154" s="76"/>
      <c r="F154" s="69"/>
      <c r="G154" s="69"/>
    </row>
    <row r="155" spans="1:7" x14ac:dyDescent="0.2">
      <c r="A155" s="65"/>
      <c r="B155" s="65"/>
      <c r="C155" s="66"/>
      <c r="D155" s="65"/>
      <c r="E155" s="65"/>
      <c r="F155" s="69"/>
      <c r="G155" s="69"/>
    </row>
    <row r="156" spans="1:7" x14ac:dyDescent="0.2">
      <c r="A156" s="65"/>
      <c r="B156" s="65"/>
      <c r="C156" s="66"/>
      <c r="D156" s="65"/>
      <c r="E156" s="65"/>
      <c r="F156" s="56"/>
      <c r="G156" s="57"/>
    </row>
    <row r="157" spans="1:7" x14ac:dyDescent="0.2">
      <c r="A157" s="65"/>
      <c r="B157" s="65"/>
      <c r="C157" s="66"/>
      <c r="D157" s="65"/>
      <c r="E157" s="65"/>
      <c r="F157" s="56"/>
      <c r="G157" s="57"/>
    </row>
    <row r="158" spans="1:7" x14ac:dyDescent="0.2">
      <c r="A158" s="65"/>
      <c r="B158" s="65"/>
      <c r="C158" s="72"/>
      <c r="D158" s="65"/>
      <c r="E158" s="65"/>
      <c r="F158" s="69"/>
      <c r="G158" s="69"/>
    </row>
    <row r="159" spans="1:7" x14ac:dyDescent="0.2">
      <c r="A159" s="65"/>
      <c r="B159" s="65"/>
      <c r="C159" s="72"/>
      <c r="D159" s="65"/>
      <c r="E159" s="65"/>
      <c r="F159" s="69"/>
      <c r="G159" s="69"/>
    </row>
    <row r="160" spans="1:7" x14ac:dyDescent="0.2">
      <c r="A160" s="65"/>
      <c r="B160" s="65"/>
      <c r="C160" s="72"/>
      <c r="D160" s="65"/>
      <c r="E160" s="65"/>
      <c r="F160" s="69"/>
      <c r="G160" s="69"/>
    </row>
    <row r="161" spans="1:7" x14ac:dyDescent="0.2">
      <c r="A161" s="65"/>
      <c r="B161" s="65"/>
      <c r="C161" s="72"/>
      <c r="D161" s="65"/>
      <c r="E161" s="65"/>
      <c r="F161" s="69"/>
      <c r="G161" s="69"/>
    </row>
    <row r="162" spans="1:7" x14ac:dyDescent="0.2">
      <c r="A162" s="65"/>
      <c r="B162" s="65"/>
      <c r="C162" s="72"/>
      <c r="D162" s="65"/>
      <c r="E162" s="65"/>
      <c r="F162" s="69"/>
      <c r="G162" s="69"/>
    </row>
    <row r="163" spans="1:7" x14ac:dyDescent="0.2">
      <c r="A163" s="65"/>
      <c r="B163" s="65"/>
      <c r="C163" s="72"/>
      <c r="D163" s="65"/>
      <c r="E163" s="65"/>
      <c r="F163" s="69"/>
      <c r="G163" s="69"/>
    </row>
    <row r="164" spans="1:7" x14ac:dyDescent="0.2">
      <c r="A164" s="65"/>
      <c r="B164" s="65"/>
      <c r="C164" s="72"/>
      <c r="D164" s="65"/>
      <c r="E164" s="65"/>
      <c r="F164" s="69"/>
      <c r="G164" s="69"/>
    </row>
    <row r="165" spans="1:7" x14ac:dyDescent="0.2">
      <c r="A165" s="65"/>
      <c r="B165" s="65"/>
      <c r="C165" s="72"/>
      <c r="D165" s="65"/>
      <c r="E165" s="65"/>
      <c r="F165" s="69"/>
      <c r="G165" s="69"/>
    </row>
    <row r="166" spans="1:7" x14ac:dyDescent="0.2">
      <c r="A166" s="65"/>
      <c r="B166" s="65"/>
      <c r="C166" s="72"/>
      <c r="D166" s="65"/>
      <c r="E166" s="65"/>
      <c r="F166" s="69"/>
      <c r="G166" s="69"/>
    </row>
    <row r="167" spans="1:7" x14ac:dyDescent="0.2">
      <c r="A167" s="65"/>
      <c r="B167" s="65"/>
      <c r="C167" s="72"/>
      <c r="D167" s="65"/>
      <c r="E167" s="65"/>
      <c r="F167" s="69"/>
      <c r="G167" s="69"/>
    </row>
    <row r="168" spans="1:7" x14ac:dyDescent="0.2">
      <c r="A168" s="65"/>
      <c r="B168" s="65"/>
      <c r="C168" s="72"/>
      <c r="D168" s="65"/>
      <c r="E168" s="65"/>
      <c r="F168" s="69"/>
      <c r="G168" s="69"/>
    </row>
    <row r="169" spans="1:7" x14ac:dyDescent="0.2">
      <c r="A169" s="65"/>
      <c r="B169" s="65"/>
      <c r="C169" s="72"/>
      <c r="D169" s="65"/>
      <c r="E169" s="65"/>
      <c r="F169" s="69"/>
      <c r="G169" s="69"/>
    </row>
    <row r="170" spans="1:7" x14ac:dyDescent="0.2">
      <c r="A170" s="65"/>
      <c r="B170" s="65"/>
      <c r="C170" s="72"/>
      <c r="D170" s="65"/>
      <c r="E170" s="65"/>
      <c r="F170" s="69"/>
      <c r="G170" s="69"/>
    </row>
    <row r="171" spans="1:7" x14ac:dyDescent="0.2">
      <c r="A171" s="65"/>
      <c r="B171" s="65"/>
      <c r="C171" s="72"/>
      <c r="D171" s="65"/>
      <c r="E171" s="65"/>
      <c r="F171" s="69"/>
      <c r="G171" s="69"/>
    </row>
    <row r="172" spans="1:7" x14ac:dyDescent="0.2">
      <c r="A172" s="65"/>
      <c r="B172" s="65"/>
      <c r="C172" s="72"/>
      <c r="D172" s="65"/>
      <c r="E172" s="65"/>
      <c r="F172" s="69"/>
      <c r="G172" s="69"/>
    </row>
    <row r="173" spans="1:7" x14ac:dyDescent="0.2">
      <c r="A173" s="65"/>
      <c r="B173" s="65"/>
      <c r="C173" s="72"/>
      <c r="D173" s="65"/>
      <c r="E173" s="65"/>
      <c r="F173" s="69"/>
      <c r="G173" s="69"/>
    </row>
    <row r="174" spans="1:7" x14ac:dyDescent="0.2">
      <c r="A174" s="65"/>
      <c r="B174" s="65"/>
      <c r="C174" s="72"/>
      <c r="D174" s="65"/>
      <c r="E174" s="65"/>
      <c r="F174" s="69"/>
      <c r="G174" s="69"/>
    </row>
    <row r="175" spans="1:7" x14ac:dyDescent="0.2">
      <c r="A175" s="65"/>
      <c r="B175" s="65"/>
      <c r="C175" s="72"/>
      <c r="D175" s="65"/>
      <c r="E175" s="65"/>
      <c r="F175" s="69"/>
      <c r="G175" s="69"/>
    </row>
    <row r="176" spans="1:7" x14ac:dyDescent="0.2">
      <c r="A176" s="65"/>
      <c r="B176" s="65"/>
      <c r="C176" s="72"/>
      <c r="D176" s="65"/>
      <c r="E176" s="65"/>
      <c r="F176" s="69"/>
      <c r="G176" s="69"/>
    </row>
    <row r="177" spans="1:7" x14ac:dyDescent="0.2">
      <c r="A177" s="65"/>
      <c r="B177" s="65"/>
      <c r="C177" s="72"/>
      <c r="D177" s="65"/>
      <c r="E177" s="65"/>
      <c r="F177" s="69"/>
      <c r="G177" s="69"/>
    </row>
    <row r="178" spans="1:7" x14ac:dyDescent="0.2">
      <c r="A178" s="65"/>
      <c r="B178" s="65"/>
      <c r="C178" s="72"/>
      <c r="D178" s="65"/>
      <c r="E178" s="65"/>
      <c r="F178" s="69"/>
      <c r="G178" s="69"/>
    </row>
    <row r="179" spans="1:7" x14ac:dyDescent="0.2">
      <c r="A179" s="65"/>
      <c r="B179" s="65"/>
      <c r="C179" s="72"/>
      <c r="D179" s="65"/>
      <c r="E179" s="65"/>
      <c r="F179" s="69"/>
      <c r="G179" s="69"/>
    </row>
    <row r="180" spans="1:7" x14ac:dyDescent="0.2">
      <c r="A180" s="65"/>
      <c r="B180" s="65"/>
      <c r="C180" s="72"/>
      <c r="D180" s="65"/>
      <c r="E180" s="65"/>
      <c r="F180" s="69"/>
      <c r="G180" s="69"/>
    </row>
    <row r="181" spans="1:7" x14ac:dyDescent="0.2">
      <c r="A181" s="65"/>
      <c r="B181" s="65"/>
      <c r="C181" s="72"/>
      <c r="D181" s="65"/>
      <c r="E181" s="65"/>
      <c r="F181" s="69"/>
      <c r="G181" s="69"/>
    </row>
    <row r="182" spans="1:7" x14ac:dyDescent="0.2">
      <c r="A182" s="65"/>
      <c r="B182" s="65"/>
      <c r="C182" s="72"/>
      <c r="D182" s="65"/>
      <c r="E182" s="65"/>
      <c r="F182" s="69"/>
      <c r="G182" s="69"/>
    </row>
    <row r="183" spans="1:7" x14ac:dyDescent="0.2">
      <c r="A183" s="65"/>
      <c r="B183" s="65"/>
      <c r="C183" s="72"/>
      <c r="D183" s="65"/>
      <c r="E183" s="65"/>
      <c r="F183" s="69"/>
      <c r="G183" s="69"/>
    </row>
    <row r="184" spans="1:7" x14ac:dyDescent="0.2">
      <c r="A184" s="65"/>
      <c r="B184" s="65"/>
      <c r="C184" s="72"/>
      <c r="D184" s="65"/>
      <c r="E184" s="65"/>
      <c r="F184" s="69"/>
      <c r="G184" s="69"/>
    </row>
    <row r="185" spans="1:7" x14ac:dyDescent="0.2">
      <c r="A185" s="65"/>
      <c r="B185" s="65"/>
      <c r="C185" s="72"/>
      <c r="D185" s="65"/>
      <c r="E185" s="65"/>
      <c r="F185" s="69"/>
      <c r="G185" s="69"/>
    </row>
    <row r="186" spans="1:7" x14ac:dyDescent="0.2">
      <c r="A186" s="65"/>
      <c r="B186" s="65"/>
      <c r="C186" s="72"/>
      <c r="D186" s="65"/>
      <c r="E186" s="65"/>
      <c r="F186" s="69"/>
      <c r="G186" s="69"/>
    </row>
    <row r="187" spans="1:7" x14ac:dyDescent="0.2">
      <c r="A187" s="65"/>
      <c r="B187" s="65"/>
      <c r="C187" s="72"/>
      <c r="D187" s="65"/>
      <c r="E187" s="65"/>
      <c r="F187" s="69"/>
      <c r="G187" s="69"/>
    </row>
    <row r="188" spans="1:7" x14ac:dyDescent="0.2">
      <c r="A188" s="65"/>
      <c r="B188" s="65"/>
      <c r="C188" s="72"/>
      <c r="D188" s="65"/>
      <c r="E188" s="65"/>
      <c r="F188" s="69"/>
      <c r="G188" s="69"/>
    </row>
    <row r="189" spans="1:7" x14ac:dyDescent="0.2">
      <c r="A189" s="65"/>
      <c r="B189" s="65"/>
      <c r="C189" s="72"/>
      <c r="D189" s="65"/>
      <c r="E189" s="65"/>
      <c r="F189" s="69"/>
      <c r="G189" s="69"/>
    </row>
    <row r="190" spans="1:7" x14ac:dyDescent="0.2">
      <c r="A190" s="65"/>
      <c r="B190" s="65"/>
      <c r="C190" s="72"/>
      <c r="D190" s="65"/>
      <c r="E190" s="65"/>
      <c r="F190" s="69"/>
      <c r="G190" s="69"/>
    </row>
    <row r="191" spans="1:7" x14ac:dyDescent="0.2">
      <c r="A191" s="65"/>
      <c r="B191" s="65"/>
      <c r="C191" s="72"/>
      <c r="D191" s="65"/>
      <c r="E191" s="65"/>
      <c r="F191" s="69"/>
      <c r="G191" s="69"/>
    </row>
    <row r="192" spans="1:7" x14ac:dyDescent="0.2">
      <c r="A192" s="65"/>
      <c r="B192" s="65"/>
      <c r="C192" s="72"/>
      <c r="D192" s="65"/>
      <c r="E192" s="65"/>
      <c r="F192" s="69"/>
      <c r="G192" s="69"/>
    </row>
    <row r="193" spans="1:7" x14ac:dyDescent="0.2">
      <c r="A193" s="65"/>
      <c r="B193" s="65"/>
      <c r="C193" s="72"/>
      <c r="D193" s="65"/>
      <c r="E193" s="65"/>
      <c r="F193" s="69"/>
      <c r="G193" s="69"/>
    </row>
    <row r="194" spans="1:7" x14ac:dyDescent="0.2">
      <c r="A194" s="65"/>
      <c r="B194" s="65"/>
      <c r="C194" s="72"/>
      <c r="D194" s="65"/>
      <c r="E194" s="65"/>
      <c r="F194" s="69"/>
      <c r="G194" s="69"/>
    </row>
    <row r="195" spans="1:7" x14ac:dyDescent="0.2">
      <c r="A195" s="65"/>
      <c r="B195" s="65"/>
      <c r="C195" s="72"/>
      <c r="D195" s="65"/>
      <c r="E195" s="65"/>
      <c r="F195" s="69"/>
      <c r="G195" s="69"/>
    </row>
    <row r="196" spans="1:7" x14ac:dyDescent="0.2">
      <c r="A196" s="65"/>
      <c r="B196" s="65"/>
      <c r="C196" s="72"/>
      <c r="D196" s="65"/>
      <c r="E196" s="65"/>
      <c r="F196" s="69"/>
      <c r="G196" s="69"/>
    </row>
    <row r="197" spans="1:7" x14ac:dyDescent="0.2">
      <c r="A197" s="65"/>
      <c r="B197" s="65"/>
      <c r="C197" s="72"/>
      <c r="D197" s="65"/>
      <c r="E197" s="65"/>
      <c r="F197" s="69"/>
      <c r="G197" s="69"/>
    </row>
    <row r="198" spans="1:7" x14ac:dyDescent="0.2">
      <c r="A198" s="65"/>
      <c r="B198" s="65"/>
      <c r="C198" s="72"/>
      <c r="D198" s="65"/>
      <c r="E198" s="65"/>
      <c r="F198" s="69"/>
      <c r="G198" s="69"/>
    </row>
    <row r="199" spans="1:7" x14ac:dyDescent="0.2">
      <c r="A199" s="65"/>
      <c r="B199" s="65"/>
      <c r="C199" s="72"/>
      <c r="D199" s="65"/>
      <c r="E199" s="65"/>
      <c r="F199" s="69"/>
      <c r="G199" s="69"/>
    </row>
    <row r="200" spans="1:7" x14ac:dyDescent="0.2">
      <c r="A200" s="65"/>
      <c r="B200" s="65"/>
      <c r="C200" s="72"/>
      <c r="D200" s="65"/>
      <c r="E200" s="65"/>
      <c r="F200" s="69"/>
      <c r="G200" s="69"/>
    </row>
    <row r="201" spans="1:7" x14ac:dyDescent="0.2">
      <c r="A201" s="65"/>
      <c r="B201" s="65"/>
      <c r="C201" s="72"/>
      <c r="D201" s="65"/>
      <c r="E201" s="65"/>
      <c r="F201" s="69"/>
      <c r="G201" s="69"/>
    </row>
    <row r="202" spans="1:7" x14ac:dyDescent="0.2">
      <c r="A202" s="65"/>
      <c r="B202" s="65"/>
      <c r="C202" s="72"/>
      <c r="D202" s="65"/>
      <c r="E202" s="65"/>
      <c r="F202" s="69"/>
      <c r="G202" s="69"/>
    </row>
    <row r="203" spans="1:7" x14ac:dyDescent="0.2">
      <c r="A203" s="65"/>
      <c r="B203" s="65"/>
      <c r="C203" s="72"/>
      <c r="D203" s="65"/>
      <c r="E203" s="65"/>
      <c r="F203" s="69"/>
      <c r="G203" s="69"/>
    </row>
    <row r="204" spans="1:7" x14ac:dyDescent="0.2">
      <c r="A204" s="65"/>
      <c r="B204" s="65"/>
      <c r="C204" s="72"/>
      <c r="D204" s="65"/>
      <c r="E204" s="65"/>
      <c r="F204" s="69"/>
      <c r="G204" s="69"/>
    </row>
    <row r="205" spans="1:7" x14ac:dyDescent="0.2">
      <c r="A205" s="65"/>
      <c r="B205" s="65"/>
      <c r="C205" s="72"/>
      <c r="D205" s="65"/>
      <c r="E205" s="65"/>
      <c r="F205" s="69"/>
      <c r="G205" s="69"/>
    </row>
    <row r="206" spans="1:7" x14ac:dyDescent="0.2">
      <c r="A206" s="65"/>
      <c r="B206" s="65"/>
      <c r="C206" s="72"/>
      <c r="D206" s="65"/>
      <c r="E206" s="65"/>
      <c r="F206" s="69"/>
      <c r="G206" s="69"/>
    </row>
    <row r="207" spans="1:7" x14ac:dyDescent="0.2">
      <c r="A207" s="65"/>
      <c r="B207" s="65"/>
      <c r="C207" s="72"/>
      <c r="D207" s="65"/>
      <c r="E207" s="65"/>
      <c r="F207" s="69"/>
      <c r="G207" s="69"/>
    </row>
    <row r="208" spans="1:7" x14ac:dyDescent="0.2">
      <c r="A208" s="65"/>
      <c r="B208" s="65"/>
      <c r="C208" s="72"/>
      <c r="D208" s="65"/>
      <c r="E208" s="65"/>
      <c r="F208" s="69"/>
      <c r="G208" s="69"/>
    </row>
    <row r="209" spans="1:7" x14ac:dyDescent="0.2">
      <c r="A209" s="65"/>
      <c r="B209" s="65"/>
      <c r="C209" s="72"/>
      <c r="D209" s="65"/>
      <c r="E209" s="65"/>
      <c r="F209" s="69"/>
      <c r="G209" s="69"/>
    </row>
    <row r="210" spans="1:7" x14ac:dyDescent="0.2">
      <c r="A210" s="65"/>
      <c r="B210" s="65"/>
      <c r="C210" s="72"/>
      <c r="D210" s="65"/>
      <c r="E210" s="65"/>
      <c r="F210" s="69"/>
      <c r="G210" s="69"/>
    </row>
    <row r="211" spans="1:7" x14ac:dyDescent="0.2">
      <c r="A211" s="65"/>
      <c r="B211" s="65"/>
      <c r="C211" s="72"/>
      <c r="D211" s="65"/>
      <c r="E211" s="65"/>
      <c r="F211" s="69"/>
      <c r="G211" s="69"/>
    </row>
    <row r="212" spans="1:7" x14ac:dyDescent="0.2">
      <c r="A212" s="65"/>
      <c r="B212" s="65"/>
      <c r="C212" s="72"/>
      <c r="D212" s="65"/>
      <c r="E212" s="65"/>
      <c r="F212" s="69"/>
      <c r="G212" s="69"/>
    </row>
    <row r="213" spans="1:7" x14ac:dyDescent="0.2">
      <c r="A213" s="65"/>
      <c r="B213" s="65"/>
      <c r="C213" s="72"/>
      <c r="D213" s="65"/>
      <c r="E213" s="65"/>
      <c r="F213" s="69"/>
      <c r="G213" s="69"/>
    </row>
    <row r="214" spans="1:7" x14ac:dyDescent="0.2">
      <c r="A214" s="65"/>
      <c r="B214" s="65"/>
      <c r="C214" s="72"/>
      <c r="D214" s="65"/>
      <c r="E214" s="65"/>
      <c r="F214" s="69"/>
      <c r="G214" s="69"/>
    </row>
    <row r="215" spans="1:7" x14ac:dyDescent="0.2">
      <c r="A215" s="65"/>
      <c r="B215" s="65"/>
      <c r="C215" s="72"/>
      <c r="D215" s="65"/>
      <c r="E215" s="65"/>
      <c r="F215" s="69"/>
      <c r="G215" s="69"/>
    </row>
    <row r="216" spans="1:7" x14ac:dyDescent="0.2">
      <c r="A216" s="65"/>
      <c r="B216" s="65"/>
      <c r="C216" s="72"/>
      <c r="D216" s="65"/>
      <c r="E216" s="65"/>
      <c r="F216" s="69"/>
      <c r="G216" s="69"/>
    </row>
    <row r="217" spans="1:7" x14ac:dyDescent="0.2">
      <c r="A217" s="65"/>
      <c r="B217" s="65"/>
      <c r="C217" s="72"/>
      <c r="D217" s="65"/>
      <c r="E217" s="65"/>
      <c r="F217" s="69"/>
      <c r="G217" s="69"/>
    </row>
    <row r="218" spans="1:7" x14ac:dyDescent="0.2">
      <c r="A218" s="65"/>
      <c r="B218" s="65"/>
      <c r="C218" s="72"/>
      <c r="D218" s="65"/>
      <c r="E218" s="65"/>
      <c r="F218" s="69"/>
      <c r="G218" s="69"/>
    </row>
    <row r="219" spans="1:7" x14ac:dyDescent="0.2">
      <c r="A219" s="65"/>
      <c r="B219" s="65"/>
      <c r="C219" s="72"/>
      <c r="D219" s="65"/>
      <c r="E219" s="65"/>
      <c r="F219" s="69"/>
      <c r="G219" s="69"/>
    </row>
    <row r="220" spans="1:7" x14ac:dyDescent="0.2">
      <c r="A220" s="65"/>
      <c r="B220" s="65"/>
      <c r="C220" s="66"/>
      <c r="D220" s="65"/>
      <c r="E220" s="65"/>
      <c r="F220" s="69"/>
      <c r="G220" s="69"/>
    </row>
    <row r="221" spans="1:7" x14ac:dyDescent="0.2">
      <c r="A221" s="65"/>
      <c r="B221" s="65"/>
      <c r="C221" s="66"/>
      <c r="D221" s="65"/>
      <c r="E221" s="65"/>
      <c r="F221" s="56"/>
      <c r="G221" s="69"/>
    </row>
    <row r="222" spans="1:7" x14ac:dyDescent="0.2">
      <c r="A222" s="65"/>
      <c r="B222" s="65"/>
      <c r="C222" s="66"/>
      <c r="D222" s="65"/>
      <c r="E222" s="65"/>
      <c r="F222" s="69"/>
      <c r="G222" s="57"/>
    </row>
  </sheetData>
  <protectedRanges>
    <protectedRange sqref="F101:F154 F158:F219 F6:F96" name="Range1"/>
  </protectedRanges>
  <mergeCells count="1">
    <mergeCell ref="A1:G4"/>
  </mergeCells>
  <phoneticPr fontId="0" type="noConversion"/>
  <printOptions horizontalCentered="1"/>
  <pageMargins left="0.75" right="0.75" top="0.5" bottom="0.62229166666666702" header="0.5" footer="0.25"/>
  <pageSetup scale="57" fitToHeight="0" orientation="portrait" r:id="rId1"/>
  <headerFooter alignWithMargins="0">
    <oddFooter>&amp;CP-&amp;P+2.</oddFooter>
  </headerFooter>
  <rowBreaks count="2" manualBreakCount="2">
    <brk id="99" max="16383" man="1"/>
    <brk id="156"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S62"/>
  <sheetViews>
    <sheetView showZeros="0" zoomScaleNormal="100" workbookViewId="0">
      <selection activeCell="V16" sqref="V16"/>
    </sheetView>
  </sheetViews>
  <sheetFormatPr defaultColWidth="9.140625" defaultRowHeight="12.75" x14ac:dyDescent="0.2"/>
  <cols>
    <col min="1" max="12" width="9.140625" style="18"/>
    <col min="13" max="13" width="22.5703125" style="18" customWidth="1"/>
    <col min="14" max="16384" width="9.140625" style="18"/>
  </cols>
  <sheetData>
    <row r="1" spans="1:13" ht="15" x14ac:dyDescent="0.2">
      <c r="A1" s="36"/>
      <c r="B1" s="36"/>
      <c r="C1" s="36"/>
      <c r="D1" s="36"/>
      <c r="E1" s="36"/>
      <c r="F1" s="36"/>
      <c r="G1" s="36"/>
      <c r="H1" s="36"/>
      <c r="I1" s="36"/>
      <c r="J1" s="36"/>
      <c r="K1" s="36"/>
      <c r="L1" s="36"/>
      <c r="M1" s="36"/>
    </row>
    <row r="2" spans="1:13" ht="15" x14ac:dyDescent="0.2">
      <c r="A2" s="36"/>
      <c r="B2" s="36"/>
      <c r="C2" s="36"/>
      <c r="D2" s="36"/>
      <c r="E2" s="36"/>
      <c r="F2" s="36"/>
      <c r="G2" s="36"/>
      <c r="H2" s="36"/>
      <c r="I2" s="36"/>
      <c r="J2" s="36"/>
      <c r="K2" s="36"/>
      <c r="L2" s="36"/>
      <c r="M2" s="36"/>
    </row>
    <row r="3" spans="1:13" ht="15.75" x14ac:dyDescent="0.25">
      <c r="A3" s="37" t="s">
        <v>135</v>
      </c>
      <c r="B3" s="38"/>
      <c r="C3" s="39"/>
      <c r="D3" s="40"/>
      <c r="E3" s="38"/>
      <c r="F3" s="38"/>
      <c r="G3" s="38"/>
      <c r="H3" s="41"/>
      <c r="I3" s="41"/>
      <c r="J3" s="38"/>
      <c r="K3" s="38"/>
      <c r="L3" s="38"/>
      <c r="M3" s="42">
        <f>'BID FORM'!G67+'BID FORM'!G97</f>
        <v>25000</v>
      </c>
    </row>
    <row r="4" spans="1:13" ht="15.75" x14ac:dyDescent="0.25">
      <c r="A4" s="37"/>
      <c r="B4" s="38"/>
      <c r="C4" s="39"/>
      <c r="D4" s="40"/>
      <c r="E4" s="38"/>
      <c r="F4" s="38"/>
      <c r="G4" s="38"/>
      <c r="H4" s="41"/>
      <c r="I4" s="41"/>
      <c r="J4" s="38"/>
      <c r="K4" s="38"/>
      <c r="L4" s="38"/>
      <c r="M4" s="40" t="s">
        <v>24</v>
      </c>
    </row>
    <row r="5" spans="1:13" ht="15.75" x14ac:dyDescent="0.25">
      <c r="A5" s="37"/>
      <c r="B5" s="38"/>
      <c r="C5" s="39"/>
      <c r="D5" s="40"/>
      <c r="E5" s="38"/>
      <c r="F5" s="38"/>
      <c r="G5" s="38"/>
      <c r="H5" s="41"/>
      <c r="I5" s="41"/>
      <c r="J5" s="38"/>
      <c r="K5" s="38"/>
      <c r="L5" s="38"/>
      <c r="M5" s="40"/>
    </row>
    <row r="6" spans="1:13" ht="15.75" x14ac:dyDescent="0.25">
      <c r="A6" s="37"/>
      <c r="B6" s="38"/>
      <c r="C6" s="39"/>
      <c r="D6" s="40"/>
      <c r="E6" s="38"/>
      <c r="F6" s="38"/>
      <c r="G6" s="38"/>
      <c r="H6" s="41"/>
      <c r="I6" s="41"/>
      <c r="J6" s="38"/>
      <c r="K6" s="38"/>
      <c r="L6" s="38"/>
      <c r="M6" s="40"/>
    </row>
    <row r="7" spans="1:13" ht="15.75" x14ac:dyDescent="0.25">
      <c r="A7" s="19"/>
      <c r="B7" s="20"/>
      <c r="C7" s="21"/>
      <c r="D7" s="22"/>
      <c r="E7" s="20"/>
      <c r="F7" s="20"/>
      <c r="G7" s="20"/>
      <c r="H7" s="23"/>
      <c r="I7" s="23"/>
      <c r="J7" s="20"/>
      <c r="K7" s="20"/>
      <c r="L7" s="20"/>
      <c r="M7" s="22"/>
    </row>
    <row r="8" spans="1:13" ht="16.5" thickBot="1" x14ac:dyDescent="0.3">
      <c r="A8" s="24"/>
      <c r="B8" s="25"/>
      <c r="C8" s="26"/>
      <c r="D8" s="27"/>
      <c r="E8" s="25"/>
      <c r="F8" s="25"/>
      <c r="G8" s="25"/>
      <c r="H8" s="28"/>
      <c r="I8" s="28"/>
      <c r="J8" s="25"/>
      <c r="K8" s="25"/>
      <c r="L8" s="25"/>
      <c r="M8" s="27"/>
    </row>
    <row r="9" spans="1:13" ht="15.75" x14ac:dyDescent="0.25">
      <c r="A9" s="19"/>
      <c r="B9" s="20"/>
      <c r="C9" s="21"/>
      <c r="D9" s="22"/>
      <c r="E9" s="20"/>
      <c r="F9" s="20"/>
      <c r="G9" s="20"/>
      <c r="H9" s="23"/>
      <c r="I9" s="23"/>
      <c r="J9" s="20"/>
      <c r="K9" s="20"/>
      <c r="L9" s="20"/>
      <c r="M9" s="22"/>
    </row>
    <row r="10" spans="1:13" ht="15.75" x14ac:dyDescent="0.25">
      <c r="A10" s="20" t="s">
        <v>25</v>
      </c>
      <c r="B10" s="20"/>
      <c r="C10" s="20"/>
      <c r="D10" s="20"/>
      <c r="E10" s="23"/>
      <c r="F10" s="23"/>
      <c r="G10" s="20"/>
      <c r="H10" s="20"/>
      <c r="I10" s="20"/>
      <c r="J10" s="20"/>
      <c r="K10" s="17"/>
      <c r="L10" s="17"/>
      <c r="M10" s="17"/>
    </row>
    <row r="11" spans="1:13" ht="15.75" x14ac:dyDescent="0.25">
      <c r="A11" s="20"/>
      <c r="B11" s="20"/>
      <c r="C11" s="20"/>
      <c r="D11" s="20"/>
      <c r="E11" s="23"/>
      <c r="F11" s="23"/>
      <c r="G11" s="20"/>
      <c r="H11" s="20"/>
      <c r="I11" s="20"/>
      <c r="J11" s="20"/>
      <c r="K11" s="17"/>
      <c r="L11" s="17"/>
      <c r="M11" s="17"/>
    </row>
    <row r="12" spans="1:13" ht="15.75" x14ac:dyDescent="0.25">
      <c r="A12" s="20" t="s">
        <v>26</v>
      </c>
      <c r="B12" s="20"/>
      <c r="C12" s="20"/>
      <c r="D12" s="20"/>
      <c r="E12" s="23"/>
      <c r="F12" s="23"/>
      <c r="G12" s="17"/>
      <c r="H12" s="29"/>
      <c r="I12" s="20" t="s">
        <v>27</v>
      </c>
      <c r="J12" s="20" t="s">
        <v>28</v>
      </c>
      <c r="K12" s="20"/>
      <c r="L12" s="20"/>
      <c r="M12" s="30"/>
    </row>
    <row r="13" spans="1:13" ht="15.75" x14ac:dyDescent="0.25">
      <c r="A13" s="22"/>
      <c r="B13" s="20"/>
      <c r="C13" s="21"/>
      <c r="D13" s="22"/>
      <c r="E13" s="23"/>
      <c r="F13" s="23"/>
      <c r="G13" s="17"/>
      <c r="H13" s="29"/>
      <c r="I13" s="20"/>
      <c r="J13" s="20"/>
      <c r="K13" s="22" t="s">
        <v>24</v>
      </c>
      <c r="L13" s="17"/>
      <c r="M13" s="17"/>
    </row>
    <row r="14" spans="1:13" ht="15.75" x14ac:dyDescent="0.25">
      <c r="A14" s="22"/>
      <c r="B14" s="20"/>
      <c r="C14" s="21"/>
      <c r="D14" s="22"/>
      <c r="E14" s="23"/>
      <c r="F14" s="23"/>
      <c r="G14" s="17"/>
      <c r="H14" s="29"/>
      <c r="I14" s="20"/>
      <c r="J14" s="20"/>
      <c r="K14" s="22"/>
      <c r="L14" s="17"/>
      <c r="M14" s="17"/>
    </row>
    <row r="15" spans="1:13" ht="15.75" x14ac:dyDescent="0.25">
      <c r="A15" s="22"/>
      <c r="B15" s="20"/>
      <c r="C15" s="21"/>
      <c r="D15" s="22"/>
      <c r="E15" s="23"/>
      <c r="F15" s="23"/>
      <c r="G15" s="17"/>
      <c r="H15" s="29"/>
      <c r="I15" s="20"/>
      <c r="J15" s="20"/>
      <c r="K15" s="22"/>
      <c r="L15" s="17"/>
      <c r="M15" s="17"/>
    </row>
    <row r="16" spans="1:13" ht="15.75" x14ac:dyDescent="0.25">
      <c r="A16" s="20" t="s">
        <v>29</v>
      </c>
      <c r="B16" s="20"/>
      <c r="C16" s="20"/>
      <c r="D16" s="20"/>
      <c r="E16" s="23"/>
      <c r="F16" s="23"/>
      <c r="G16" s="20"/>
      <c r="H16" s="20"/>
      <c r="I16" s="20"/>
      <c r="J16" s="20"/>
      <c r="K16" s="17"/>
      <c r="L16" s="17"/>
      <c r="M16" s="17"/>
    </row>
    <row r="17" spans="1:13" ht="15.75" x14ac:dyDescent="0.25">
      <c r="A17" s="20" t="s">
        <v>30</v>
      </c>
      <c r="B17" s="20"/>
      <c r="C17" s="20"/>
      <c r="D17" s="20"/>
      <c r="E17" s="23"/>
      <c r="F17" s="23"/>
      <c r="G17" s="20"/>
      <c r="H17" s="20"/>
      <c r="I17" s="20"/>
      <c r="J17" s="20"/>
      <c r="K17" s="17"/>
      <c r="L17" s="17"/>
      <c r="M17" s="17"/>
    </row>
    <row r="18" spans="1:13" ht="15.75" x14ac:dyDescent="0.25">
      <c r="A18" s="20" t="s">
        <v>31</v>
      </c>
      <c r="B18" s="20"/>
      <c r="C18" s="20"/>
      <c r="D18" s="20"/>
      <c r="E18" s="23"/>
      <c r="F18" s="23"/>
      <c r="G18" s="20"/>
      <c r="H18" s="20"/>
      <c r="I18" s="20"/>
      <c r="J18" s="20"/>
      <c r="K18" s="17"/>
      <c r="L18" s="17"/>
      <c r="M18" s="17"/>
    </row>
    <row r="19" spans="1:13" ht="15.75" x14ac:dyDescent="0.25">
      <c r="A19" s="20" t="s">
        <v>32</v>
      </c>
      <c r="B19" s="20"/>
      <c r="C19" s="20"/>
      <c r="D19" s="20"/>
      <c r="E19" s="23"/>
      <c r="F19" s="23"/>
      <c r="G19" s="20"/>
      <c r="H19" s="20"/>
      <c r="I19" s="20"/>
      <c r="J19" s="20"/>
      <c r="K19" s="17"/>
      <c r="L19" s="17"/>
      <c r="M19" s="17"/>
    </row>
    <row r="20" spans="1:13" ht="15.75" x14ac:dyDescent="0.25">
      <c r="A20" s="20" t="s">
        <v>33</v>
      </c>
      <c r="B20" s="20"/>
      <c r="C20" s="20"/>
      <c r="D20" s="20"/>
      <c r="E20" s="23"/>
      <c r="F20" s="23"/>
      <c r="G20" s="20"/>
      <c r="H20" s="20"/>
      <c r="I20" s="20"/>
      <c r="J20" s="20"/>
      <c r="K20" s="17"/>
      <c r="L20" s="17"/>
      <c r="M20" s="17"/>
    </row>
    <row r="21" spans="1:13" ht="15.75" x14ac:dyDescent="0.25">
      <c r="A21" s="20"/>
      <c r="B21" s="20"/>
      <c r="C21" s="20"/>
      <c r="D21" s="20"/>
      <c r="E21" s="23"/>
      <c r="F21" s="23"/>
      <c r="G21" s="20"/>
      <c r="H21" s="20"/>
      <c r="I21" s="20"/>
      <c r="J21" s="20"/>
      <c r="K21" s="17"/>
      <c r="L21" s="17"/>
      <c r="M21" s="17"/>
    </row>
    <row r="22" spans="1:13" ht="15.75" x14ac:dyDescent="0.25">
      <c r="A22" s="20"/>
      <c r="B22" s="20"/>
      <c r="C22" s="20"/>
      <c r="D22" s="20"/>
      <c r="E22" s="23"/>
      <c r="F22" s="23"/>
      <c r="G22" s="20"/>
      <c r="H22" s="20"/>
      <c r="I22" s="20"/>
      <c r="J22" s="20"/>
      <c r="K22" s="17"/>
      <c r="L22" s="17"/>
      <c r="M22" s="17"/>
    </row>
    <row r="23" spans="1:13" ht="15.75" x14ac:dyDescent="0.25">
      <c r="A23" s="20" t="s">
        <v>67</v>
      </c>
      <c r="B23" s="20"/>
      <c r="C23" s="20"/>
      <c r="D23" s="20"/>
      <c r="E23" s="23"/>
      <c r="F23" s="23"/>
      <c r="G23" s="20"/>
      <c r="H23" s="20"/>
      <c r="I23" s="20"/>
      <c r="J23" s="20"/>
      <c r="K23" s="17"/>
      <c r="L23" s="17"/>
      <c r="M23" s="17"/>
    </row>
    <row r="24" spans="1:13" ht="15.75" x14ac:dyDescent="0.25">
      <c r="A24" s="20"/>
      <c r="B24" s="20"/>
      <c r="C24" s="20"/>
      <c r="D24" s="20"/>
      <c r="E24" s="23"/>
      <c r="F24" s="23"/>
      <c r="G24" s="20"/>
      <c r="H24" s="20"/>
      <c r="I24" s="20"/>
      <c r="J24" s="20"/>
      <c r="K24" s="17"/>
      <c r="L24" s="17"/>
      <c r="M24" s="17"/>
    </row>
    <row r="25" spans="1:13" ht="15.75" x14ac:dyDescent="0.25">
      <c r="A25" s="20"/>
      <c r="B25" s="20"/>
      <c r="C25" s="20"/>
      <c r="D25" s="20"/>
      <c r="E25" s="23"/>
      <c r="F25" s="23"/>
      <c r="G25" s="20"/>
      <c r="H25" s="20"/>
      <c r="I25" s="20"/>
      <c r="J25" s="20"/>
      <c r="K25" s="17"/>
      <c r="L25" s="17"/>
      <c r="M25" s="17"/>
    </row>
    <row r="26" spans="1:13" ht="15.75" x14ac:dyDescent="0.25">
      <c r="A26" s="23" t="s">
        <v>34</v>
      </c>
      <c r="B26" s="20"/>
      <c r="C26" s="20"/>
      <c r="D26" s="20"/>
      <c r="E26" s="23"/>
      <c r="F26" s="17"/>
      <c r="G26" s="20"/>
      <c r="H26" s="17"/>
      <c r="I26" s="23"/>
      <c r="J26" s="20"/>
      <c r="K26" s="17"/>
      <c r="L26" s="17"/>
      <c r="M26" s="17"/>
    </row>
    <row r="27" spans="1:13" ht="15.75" x14ac:dyDescent="0.25">
      <c r="A27" s="23"/>
      <c r="B27" s="20"/>
      <c r="C27" s="20"/>
      <c r="D27" s="20"/>
      <c r="E27" s="23"/>
      <c r="F27" s="17"/>
      <c r="G27" s="20"/>
      <c r="H27" s="17"/>
      <c r="I27" s="23"/>
      <c r="J27" s="20"/>
      <c r="K27" s="17"/>
      <c r="L27" s="17"/>
      <c r="M27" s="17"/>
    </row>
    <row r="28" spans="1:13" ht="15" x14ac:dyDescent="0.2">
      <c r="A28" s="17"/>
      <c r="B28" s="17"/>
      <c r="C28" s="17"/>
      <c r="D28" s="17"/>
      <c r="E28" s="17"/>
      <c r="F28" s="17"/>
      <c r="G28" s="17"/>
      <c r="H28" s="17"/>
      <c r="I28" s="17"/>
      <c r="J28" s="17"/>
      <c r="K28" s="17"/>
      <c r="L28" s="17"/>
      <c r="M28" s="17"/>
    </row>
    <row r="29" spans="1:13" ht="15.75" x14ac:dyDescent="0.25">
      <c r="A29" s="23" t="s">
        <v>35</v>
      </c>
      <c r="B29" s="20"/>
      <c r="C29" s="20"/>
      <c r="D29" s="20"/>
      <c r="E29" s="23"/>
      <c r="F29" s="17"/>
      <c r="G29" s="20"/>
      <c r="H29" s="17"/>
      <c r="I29" s="23"/>
      <c r="J29" s="20"/>
      <c r="K29" s="17"/>
      <c r="L29" s="17"/>
      <c r="M29" s="17"/>
    </row>
    <row r="30" spans="1:13" ht="15.75" x14ac:dyDescent="0.25">
      <c r="A30" s="23" t="s">
        <v>36</v>
      </c>
      <c r="B30" s="20"/>
      <c r="C30" s="20"/>
      <c r="D30" s="20"/>
      <c r="E30" s="23"/>
      <c r="F30" s="17"/>
      <c r="G30" s="20"/>
      <c r="H30" s="17"/>
      <c r="I30" s="23"/>
      <c r="J30" s="20"/>
      <c r="K30" s="17"/>
      <c r="L30" s="17"/>
      <c r="M30" s="17"/>
    </row>
    <row r="31" spans="1:13" ht="15.75" x14ac:dyDescent="0.25">
      <c r="A31" s="23"/>
      <c r="B31" s="20"/>
      <c r="C31" s="20"/>
      <c r="D31" s="20"/>
      <c r="E31" s="23"/>
      <c r="F31" s="17"/>
      <c r="G31" s="20"/>
      <c r="H31" s="17"/>
      <c r="I31" s="23"/>
      <c r="J31" s="20"/>
      <c r="K31" s="17"/>
      <c r="L31" s="17"/>
      <c r="M31" s="17"/>
    </row>
    <row r="32" spans="1:13" ht="15.75" x14ac:dyDescent="0.25">
      <c r="A32" s="23"/>
      <c r="B32" s="20"/>
      <c r="C32" s="20"/>
      <c r="D32" s="20"/>
      <c r="E32" s="23"/>
      <c r="F32" s="17"/>
      <c r="G32" s="20"/>
      <c r="H32" s="17"/>
      <c r="I32" s="23"/>
      <c r="J32" s="20"/>
      <c r="K32" s="17"/>
      <c r="L32" s="17"/>
      <c r="M32" s="17"/>
    </row>
    <row r="33" spans="1:13" ht="15.75" x14ac:dyDescent="0.25">
      <c r="A33" s="23"/>
      <c r="B33" s="20"/>
      <c r="C33" s="20"/>
      <c r="D33" s="20"/>
      <c r="E33" s="23"/>
      <c r="F33" s="17"/>
      <c r="G33" s="20"/>
      <c r="H33" s="17"/>
      <c r="I33" s="23"/>
      <c r="J33" s="20"/>
      <c r="K33" s="17"/>
      <c r="L33" s="17"/>
      <c r="M33" s="17"/>
    </row>
    <row r="34" spans="1:13" ht="15.75" x14ac:dyDescent="0.25">
      <c r="A34" s="23"/>
      <c r="B34" s="20"/>
      <c r="C34" s="20"/>
      <c r="D34" s="20" t="s">
        <v>65</v>
      </c>
      <c r="E34" s="23"/>
      <c r="F34" s="17"/>
      <c r="G34" s="20"/>
      <c r="H34" s="17"/>
      <c r="I34" s="23"/>
      <c r="J34" s="20"/>
      <c r="K34" s="17"/>
      <c r="L34" s="17"/>
      <c r="M34" s="17"/>
    </row>
    <row r="35" spans="1:13" ht="15.75" x14ac:dyDescent="0.25">
      <c r="A35" s="23"/>
      <c r="B35" s="20"/>
      <c r="C35" s="20"/>
      <c r="D35" s="20"/>
      <c r="E35" s="23"/>
      <c r="F35" s="17"/>
      <c r="G35" s="20"/>
      <c r="H35" s="17"/>
      <c r="I35" s="23"/>
      <c r="J35" s="20"/>
      <c r="K35" s="17"/>
      <c r="L35" s="17"/>
      <c r="M35" s="17"/>
    </row>
    <row r="36" spans="1:13" ht="15.75" x14ac:dyDescent="0.25">
      <c r="A36" s="17" t="s">
        <v>37</v>
      </c>
      <c r="B36" s="20"/>
      <c r="C36" s="20"/>
      <c r="D36" s="20"/>
      <c r="E36" s="23"/>
      <c r="F36" s="17"/>
      <c r="G36" s="20"/>
      <c r="H36" s="20" t="s">
        <v>38</v>
      </c>
      <c r="I36" s="23"/>
      <c r="J36" s="20"/>
      <c r="K36" s="17"/>
      <c r="L36" s="17"/>
      <c r="M36" s="17"/>
    </row>
    <row r="37" spans="1:13" ht="15.75" x14ac:dyDescent="0.25">
      <c r="A37" s="20" t="s">
        <v>39</v>
      </c>
      <c r="B37" s="20"/>
      <c r="C37" s="20"/>
      <c r="D37" s="20"/>
      <c r="E37" s="23"/>
      <c r="F37" s="17"/>
      <c r="G37" s="20"/>
      <c r="H37" s="23" t="s">
        <v>40</v>
      </c>
      <c r="I37" s="23"/>
      <c r="J37" s="20"/>
      <c r="K37" s="17"/>
      <c r="L37" s="17"/>
      <c r="M37" s="17"/>
    </row>
    <row r="38" spans="1:13" ht="15.75" x14ac:dyDescent="0.25">
      <c r="A38" s="23" t="s">
        <v>41</v>
      </c>
      <c r="B38" s="20"/>
      <c r="C38" s="31"/>
      <c r="D38" s="20"/>
      <c r="E38" s="23"/>
      <c r="F38" s="17"/>
      <c r="G38" s="20"/>
      <c r="H38" s="32" t="s">
        <v>42</v>
      </c>
      <c r="I38" s="32"/>
      <c r="J38" s="32"/>
      <c r="K38" s="17"/>
      <c r="L38" s="17"/>
      <c r="M38" s="17"/>
    </row>
    <row r="39" spans="1:13" ht="15.75" x14ac:dyDescent="0.25">
      <c r="A39" s="18" t="s">
        <v>66</v>
      </c>
      <c r="B39" s="20"/>
      <c r="C39" s="20"/>
      <c r="D39" s="20"/>
      <c r="E39" s="23"/>
      <c r="F39" s="17"/>
      <c r="G39" s="20" t="s">
        <v>43</v>
      </c>
      <c r="H39" s="33" t="s">
        <v>66</v>
      </c>
      <c r="I39" s="33"/>
      <c r="J39" s="17"/>
      <c r="K39" s="17"/>
      <c r="L39" s="17"/>
      <c r="M39" s="17"/>
    </row>
    <row r="40" spans="1:13" ht="15.75" x14ac:dyDescent="0.25">
      <c r="A40" s="20"/>
      <c r="B40" s="20"/>
      <c r="C40" s="20"/>
      <c r="D40" s="20"/>
      <c r="E40" s="23"/>
      <c r="F40" s="17"/>
      <c r="G40" s="20"/>
      <c r="I40" s="23"/>
      <c r="J40" s="20"/>
      <c r="K40" s="32" t="s">
        <v>45</v>
      </c>
      <c r="L40" s="17"/>
      <c r="M40" s="17"/>
    </row>
    <row r="41" spans="1:13" ht="15.75" x14ac:dyDescent="0.25">
      <c r="A41" s="23"/>
      <c r="B41" s="20"/>
      <c r="C41" s="20"/>
      <c r="D41" s="20"/>
      <c r="E41" s="23"/>
      <c r="F41" s="17"/>
      <c r="G41" s="20"/>
      <c r="H41" s="17"/>
      <c r="I41" s="20" t="s">
        <v>44</v>
      </c>
      <c r="J41" s="17"/>
      <c r="K41" s="17"/>
      <c r="L41" s="17"/>
    </row>
    <row r="42" spans="1:13" ht="15.75" x14ac:dyDescent="0.25">
      <c r="A42" s="20"/>
      <c r="B42" s="20"/>
      <c r="C42" s="20"/>
      <c r="D42" s="20"/>
      <c r="E42" s="23"/>
      <c r="F42" s="17"/>
      <c r="G42" s="20"/>
      <c r="H42" s="17"/>
      <c r="I42" s="23"/>
      <c r="J42" s="20"/>
      <c r="K42" s="17"/>
      <c r="L42" s="17"/>
      <c r="M42" s="17"/>
    </row>
    <row r="43" spans="1:13" ht="15.75" x14ac:dyDescent="0.25">
      <c r="A43" s="17"/>
      <c r="B43" s="17"/>
      <c r="C43" s="20"/>
      <c r="D43" s="20"/>
      <c r="E43" s="23"/>
      <c r="F43" s="20" t="s">
        <v>46</v>
      </c>
      <c r="G43" s="20"/>
      <c r="H43" s="20"/>
      <c r="I43" s="20"/>
      <c r="J43" s="20"/>
      <c r="K43" s="17"/>
      <c r="L43" s="17"/>
      <c r="M43" s="17"/>
    </row>
    <row r="44" spans="1:13" ht="15.75" x14ac:dyDescent="0.25">
      <c r="A44" s="20"/>
      <c r="B44" s="20"/>
      <c r="C44" s="20"/>
      <c r="D44" s="20"/>
      <c r="E44" s="23"/>
      <c r="F44" s="23" t="s">
        <v>47</v>
      </c>
      <c r="G44" s="20"/>
      <c r="H44" s="20"/>
      <c r="I44" s="20"/>
      <c r="J44" s="20"/>
      <c r="K44" s="17"/>
      <c r="L44" s="17"/>
      <c r="M44" s="17"/>
    </row>
    <row r="45" spans="1:13" ht="15.75" x14ac:dyDescent="0.25">
      <c r="A45" s="20" t="s">
        <v>23</v>
      </c>
      <c r="B45" s="20"/>
      <c r="C45" s="20"/>
      <c r="D45" s="20"/>
      <c r="E45" s="23"/>
      <c r="F45" s="23" t="s">
        <v>47</v>
      </c>
      <c r="G45" s="20"/>
      <c r="H45" s="20"/>
      <c r="I45" s="20"/>
      <c r="J45" s="20"/>
      <c r="K45" s="17"/>
      <c r="L45" s="17"/>
      <c r="M45" s="17"/>
    </row>
    <row r="46" spans="1:13" ht="15.75" x14ac:dyDescent="0.25">
      <c r="A46" s="20"/>
      <c r="B46" s="20"/>
      <c r="C46" s="20"/>
      <c r="D46" s="20"/>
      <c r="E46" s="23"/>
      <c r="F46" s="23" t="s">
        <v>47</v>
      </c>
      <c r="G46" s="20"/>
      <c r="H46" s="20"/>
      <c r="I46" s="20"/>
      <c r="J46" s="20"/>
      <c r="K46" s="17"/>
      <c r="L46" s="17"/>
      <c r="M46" s="17"/>
    </row>
    <row r="47" spans="1:13" ht="15.75" x14ac:dyDescent="0.25">
      <c r="A47" s="20"/>
      <c r="B47" s="20"/>
      <c r="C47" s="20"/>
      <c r="D47" s="20"/>
      <c r="E47" s="20"/>
      <c r="F47" s="23" t="s">
        <v>47</v>
      </c>
      <c r="G47" s="20"/>
      <c r="H47" s="20"/>
      <c r="I47" s="20"/>
      <c r="J47" s="20"/>
      <c r="K47" s="17"/>
      <c r="L47" s="17"/>
      <c r="M47" s="17"/>
    </row>
    <row r="48" spans="1:13" ht="15.75" x14ac:dyDescent="0.25">
      <c r="A48" s="20"/>
      <c r="B48" s="20"/>
      <c r="C48" s="20"/>
      <c r="D48" s="20"/>
      <c r="E48" s="20"/>
      <c r="F48" s="20"/>
      <c r="G48" s="20"/>
      <c r="H48" s="20"/>
      <c r="I48" s="20"/>
      <c r="J48" s="20"/>
      <c r="K48" s="17"/>
      <c r="L48" s="17"/>
      <c r="M48" s="17"/>
    </row>
    <row r="49" spans="1:97" ht="15.75" x14ac:dyDescent="0.25">
      <c r="A49" s="20"/>
      <c r="B49" s="20"/>
      <c r="C49" s="20"/>
      <c r="D49" s="20"/>
      <c r="E49" s="20"/>
      <c r="F49" s="20"/>
      <c r="G49" s="20"/>
      <c r="H49" s="20"/>
      <c r="I49" s="20"/>
      <c r="J49" s="20"/>
      <c r="K49" s="17"/>
      <c r="L49" s="17"/>
      <c r="M49" s="17"/>
    </row>
    <row r="50" spans="1:97" ht="15.75" x14ac:dyDescent="0.25">
      <c r="A50" s="20" t="s">
        <v>48</v>
      </c>
      <c r="B50" s="20"/>
      <c r="C50" s="20"/>
      <c r="D50" s="20"/>
      <c r="E50" s="23"/>
      <c r="F50" s="17"/>
      <c r="G50" s="17"/>
      <c r="H50" s="23" t="s">
        <v>49</v>
      </c>
      <c r="I50" s="20"/>
      <c r="J50" s="20"/>
      <c r="K50" s="20"/>
      <c r="L50" s="17"/>
      <c r="M50" s="17"/>
    </row>
    <row r="51" spans="1:97" ht="15.75" x14ac:dyDescent="0.25">
      <c r="A51" s="20"/>
      <c r="B51" s="20"/>
      <c r="C51" s="20"/>
      <c r="D51" s="20"/>
      <c r="E51" s="23"/>
      <c r="F51" s="23"/>
      <c r="G51" s="20"/>
      <c r="H51" s="20"/>
      <c r="I51" s="20"/>
      <c r="J51" s="20"/>
      <c r="K51" s="17"/>
      <c r="L51" s="17"/>
      <c r="M51" s="17"/>
    </row>
    <row r="52" spans="1:97" s="34" customFormat="1" ht="15.75" x14ac:dyDescent="0.25">
      <c r="A52" s="18"/>
      <c r="B52" s="20" t="s">
        <v>64</v>
      </c>
      <c r="C52" s="20"/>
      <c r="D52" s="20"/>
      <c r="E52" s="20"/>
      <c r="F52" s="23"/>
      <c r="G52" s="23"/>
      <c r="H52" s="20"/>
      <c r="I52" s="20"/>
      <c r="J52" s="20"/>
      <c r="K52" s="20"/>
      <c r="L52" s="17"/>
      <c r="M52" s="17"/>
      <c r="N52" s="17"/>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8"/>
      <c r="BK52" s="18"/>
      <c r="BL52" s="18"/>
      <c r="BM52" s="18"/>
      <c r="BN52" s="18"/>
      <c r="BO52" s="18"/>
      <c r="BP52" s="18"/>
      <c r="BQ52" s="18"/>
      <c r="BR52" s="18"/>
      <c r="BS52" s="18"/>
      <c r="BT52" s="18"/>
      <c r="BU52" s="18"/>
      <c r="BV52" s="18"/>
      <c r="BW52" s="18"/>
      <c r="BX52" s="18"/>
      <c r="BY52" s="18"/>
      <c r="BZ52" s="18"/>
      <c r="CA52" s="18"/>
      <c r="CB52" s="18"/>
      <c r="CC52" s="18"/>
      <c r="CD52" s="18"/>
      <c r="CE52" s="18"/>
      <c r="CF52" s="18"/>
      <c r="CG52" s="18"/>
      <c r="CH52" s="18"/>
      <c r="CI52" s="18"/>
      <c r="CJ52" s="18"/>
      <c r="CK52" s="18"/>
      <c r="CL52" s="18"/>
      <c r="CM52" s="18"/>
      <c r="CN52" s="18"/>
      <c r="CO52" s="18"/>
      <c r="CP52" s="18"/>
      <c r="CQ52" s="18"/>
      <c r="CR52" s="18"/>
      <c r="CS52" s="18"/>
    </row>
    <row r="53" spans="1:97" ht="15.75" x14ac:dyDescent="0.25">
      <c r="A53" s="20"/>
      <c r="B53" s="20"/>
      <c r="C53" s="20"/>
      <c r="D53" s="20"/>
      <c r="E53" s="23"/>
      <c r="F53" s="23"/>
      <c r="G53" s="20"/>
      <c r="H53" s="20"/>
      <c r="I53" s="20"/>
      <c r="J53" s="20"/>
      <c r="K53" s="17"/>
      <c r="L53" s="17"/>
      <c r="M53" s="17"/>
    </row>
    <row r="54" spans="1:97" ht="15.75" x14ac:dyDescent="0.25">
      <c r="A54" s="20" t="s">
        <v>35</v>
      </c>
      <c r="B54" s="20"/>
      <c r="C54" s="20"/>
      <c r="D54" s="20"/>
      <c r="E54" s="23"/>
      <c r="F54" s="23"/>
      <c r="G54" s="20"/>
      <c r="H54" s="20"/>
      <c r="I54" s="20"/>
      <c r="J54" s="20"/>
      <c r="K54" s="17"/>
      <c r="L54" s="17"/>
      <c r="M54" s="17"/>
    </row>
    <row r="55" spans="1:97" ht="15.75" x14ac:dyDescent="0.25">
      <c r="A55" s="20" t="s">
        <v>35</v>
      </c>
      <c r="B55" s="20"/>
      <c r="C55" s="20"/>
      <c r="D55" s="20"/>
      <c r="E55" s="23"/>
      <c r="F55" s="23"/>
      <c r="G55" s="20"/>
      <c r="H55" s="20"/>
      <c r="I55" s="20"/>
      <c r="J55" s="20"/>
      <c r="K55" s="17"/>
      <c r="L55" s="17"/>
      <c r="M55" s="17"/>
    </row>
    <row r="56" spans="1:97" ht="15.75" x14ac:dyDescent="0.25">
      <c r="A56" s="20" t="s">
        <v>35</v>
      </c>
      <c r="B56" s="20"/>
      <c r="C56" s="20"/>
      <c r="D56" s="20"/>
      <c r="E56" s="23"/>
      <c r="F56" s="23"/>
      <c r="G56" s="20"/>
      <c r="H56" s="20"/>
      <c r="I56" s="20"/>
      <c r="J56" s="20"/>
      <c r="K56" s="17"/>
      <c r="L56" s="17"/>
      <c r="M56" s="17"/>
    </row>
    <row r="57" spans="1:97" ht="15.75" x14ac:dyDescent="0.25">
      <c r="A57" s="20" t="s">
        <v>35</v>
      </c>
      <c r="B57" s="20"/>
      <c r="C57" s="20"/>
      <c r="D57" s="20"/>
      <c r="E57" s="23"/>
      <c r="F57" s="23"/>
      <c r="G57" s="20"/>
      <c r="H57" s="20"/>
      <c r="I57" s="20"/>
      <c r="J57" s="20"/>
      <c r="K57" s="17"/>
      <c r="L57" s="17"/>
      <c r="M57" s="17"/>
    </row>
    <row r="58" spans="1:97" ht="15.75" x14ac:dyDescent="0.25">
      <c r="A58" s="20"/>
      <c r="B58" s="20"/>
      <c r="C58" s="20"/>
      <c r="D58" s="20"/>
      <c r="E58" s="23"/>
      <c r="F58" s="23"/>
      <c r="G58" s="20"/>
      <c r="H58" s="20"/>
      <c r="I58" s="20"/>
      <c r="J58" s="20"/>
      <c r="K58" s="17"/>
      <c r="L58" s="17"/>
      <c r="M58" s="17"/>
    </row>
    <row r="59" spans="1:97" ht="15.75" x14ac:dyDescent="0.25">
      <c r="A59" s="35"/>
      <c r="B59" s="35"/>
      <c r="C59" s="35"/>
      <c r="D59" s="20"/>
      <c r="E59" s="23"/>
      <c r="F59" s="23"/>
      <c r="G59" s="20"/>
      <c r="H59" s="20"/>
      <c r="I59" s="20"/>
      <c r="J59" s="20"/>
      <c r="K59" s="17"/>
      <c r="L59" s="17"/>
      <c r="M59" s="17"/>
    </row>
    <row r="60" spans="1:97" ht="15.75" x14ac:dyDescent="0.25">
      <c r="A60" s="20"/>
      <c r="B60" s="20"/>
      <c r="C60" s="20"/>
      <c r="D60" s="20"/>
      <c r="E60" s="23"/>
      <c r="F60" s="23"/>
      <c r="G60" s="20"/>
      <c r="H60" s="20"/>
      <c r="I60" s="20"/>
      <c r="J60" s="20"/>
      <c r="K60" s="17"/>
      <c r="L60" s="17"/>
    </row>
    <row r="61" spans="1:97" ht="15.75" x14ac:dyDescent="0.25">
      <c r="A61" s="20"/>
      <c r="B61" s="20"/>
      <c r="C61" s="20"/>
      <c r="D61" s="20"/>
      <c r="E61" s="23"/>
      <c r="F61" s="23"/>
      <c r="G61" s="20"/>
      <c r="H61" s="20"/>
      <c r="I61" s="20"/>
      <c r="J61" s="20"/>
      <c r="K61" s="17"/>
      <c r="L61" s="17"/>
    </row>
    <row r="62" spans="1:97" ht="15.75" x14ac:dyDescent="0.25">
      <c r="A62" s="20"/>
      <c r="B62" s="20"/>
      <c r="C62" s="20"/>
      <c r="D62" s="20"/>
      <c r="E62" s="23"/>
      <c r="F62" s="23"/>
      <c r="G62" s="20"/>
      <c r="H62" s="20"/>
      <c r="I62" s="20"/>
      <c r="J62" s="20"/>
      <c r="K62" s="17"/>
      <c r="L62" s="17"/>
    </row>
  </sheetData>
  <phoneticPr fontId="0" type="noConversion"/>
  <pageMargins left="0.75" right="0.75" top="1" bottom="1" header="0.5" footer="0.5"/>
  <pageSetup scale="68" orientation="portrait" r:id="rId1"/>
  <headerFooter alignWithMargins="0">
    <oddFooter>&amp;CP-&amp;P+3.</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91"/>
  <sheetViews>
    <sheetView topLeftCell="A33" zoomScale="70" zoomScaleNormal="70" workbookViewId="0">
      <selection activeCell="E45" sqref="E45"/>
    </sheetView>
  </sheetViews>
  <sheetFormatPr defaultRowHeight="12.75" x14ac:dyDescent="0.2"/>
  <cols>
    <col min="1" max="1" width="10.7109375" customWidth="1"/>
    <col min="2" max="2" width="12.140625" customWidth="1"/>
    <col min="3" max="3" width="74.140625" customWidth="1"/>
    <col min="5" max="5" width="12.28515625" customWidth="1"/>
  </cols>
  <sheetData>
    <row r="1" spans="1:5" ht="24.75" thickBot="1" x14ac:dyDescent="0.25">
      <c r="A1" s="49" t="s">
        <v>17</v>
      </c>
      <c r="B1" s="43" t="s">
        <v>18</v>
      </c>
      <c r="C1" s="44" t="s">
        <v>19</v>
      </c>
      <c r="D1" s="44" t="s">
        <v>20</v>
      </c>
      <c r="E1" s="50" t="s">
        <v>21</v>
      </c>
    </row>
    <row r="2" spans="1:5" x14ac:dyDescent="0.2">
      <c r="A2" s="60">
        <v>1</v>
      </c>
      <c r="B2" s="61" t="s">
        <v>69</v>
      </c>
      <c r="C2" s="62" t="s">
        <v>171</v>
      </c>
      <c r="D2" s="61" t="s">
        <v>97</v>
      </c>
      <c r="E2" s="95">
        <v>436</v>
      </c>
    </row>
    <row r="3" spans="1:5" x14ac:dyDescent="0.2">
      <c r="A3" s="51">
        <v>2</v>
      </c>
      <c r="B3" s="46">
        <v>220</v>
      </c>
      <c r="C3" s="47" t="s">
        <v>113</v>
      </c>
      <c r="D3" s="46" t="s">
        <v>101</v>
      </c>
      <c r="E3" s="52">
        <v>1</v>
      </c>
    </row>
    <row r="4" spans="1:5" x14ac:dyDescent="0.2">
      <c r="A4" s="51">
        <v>3</v>
      </c>
      <c r="B4" s="46" t="s">
        <v>137</v>
      </c>
      <c r="C4" s="47" t="s">
        <v>138</v>
      </c>
      <c r="D4" s="46" t="s">
        <v>99</v>
      </c>
      <c r="E4" s="52">
        <v>15</v>
      </c>
    </row>
    <row r="5" spans="1:5" x14ac:dyDescent="0.2">
      <c r="A5" s="51">
        <v>4</v>
      </c>
      <c r="B5" s="46" t="s">
        <v>103</v>
      </c>
      <c r="C5" s="47" t="s">
        <v>70</v>
      </c>
      <c r="D5" s="46" t="s">
        <v>97</v>
      </c>
      <c r="E5" s="52">
        <v>439</v>
      </c>
    </row>
    <row r="6" spans="1:5" x14ac:dyDescent="0.2">
      <c r="A6" s="51">
        <v>5</v>
      </c>
      <c r="B6" s="46" t="s">
        <v>71</v>
      </c>
      <c r="C6" s="47" t="s">
        <v>72</v>
      </c>
      <c r="D6" s="46" t="s">
        <v>99</v>
      </c>
      <c r="E6" s="52">
        <v>1788</v>
      </c>
    </row>
    <row r="7" spans="1:5" x14ac:dyDescent="0.2">
      <c r="A7" s="51">
        <v>6</v>
      </c>
      <c r="B7" s="46">
        <v>325</v>
      </c>
      <c r="C7" s="47" t="s">
        <v>73</v>
      </c>
      <c r="D7" s="46" t="s">
        <v>99</v>
      </c>
      <c r="E7" s="52">
        <v>1690</v>
      </c>
    </row>
    <row r="8" spans="1:5" x14ac:dyDescent="0.2">
      <c r="A8" s="51">
        <v>7</v>
      </c>
      <c r="B8" s="46">
        <v>409</v>
      </c>
      <c r="C8" s="47" t="s">
        <v>172</v>
      </c>
      <c r="D8" s="46" t="s">
        <v>99</v>
      </c>
      <c r="E8" s="52">
        <v>10047</v>
      </c>
    </row>
    <row r="9" spans="1:5" x14ac:dyDescent="0.2">
      <c r="A9" s="51">
        <v>8</v>
      </c>
      <c r="B9" s="46">
        <v>411</v>
      </c>
      <c r="C9" s="47" t="s">
        <v>173</v>
      </c>
      <c r="D9" s="46" t="s">
        <v>95</v>
      </c>
      <c r="E9" s="52">
        <v>50</v>
      </c>
    </row>
    <row r="10" spans="1:5" x14ac:dyDescent="0.2">
      <c r="A10" s="51">
        <v>9</v>
      </c>
      <c r="B10" s="46" t="s">
        <v>149</v>
      </c>
      <c r="C10" s="47" t="s">
        <v>150</v>
      </c>
      <c r="D10" s="46" t="s">
        <v>151</v>
      </c>
      <c r="E10" s="52">
        <v>1125</v>
      </c>
    </row>
    <row r="11" spans="1:5" x14ac:dyDescent="0.2">
      <c r="A11" s="51">
        <v>10</v>
      </c>
      <c r="B11" s="46" t="s">
        <v>152</v>
      </c>
      <c r="C11" s="47" t="s">
        <v>153</v>
      </c>
      <c r="D11" s="46" t="s">
        <v>151</v>
      </c>
      <c r="E11" s="52">
        <v>113</v>
      </c>
    </row>
    <row r="12" spans="1:5" x14ac:dyDescent="0.2">
      <c r="A12" s="51">
        <v>11</v>
      </c>
      <c r="B12" s="46">
        <v>412</v>
      </c>
      <c r="C12" s="47" t="s">
        <v>154</v>
      </c>
      <c r="D12" s="46" t="s">
        <v>99</v>
      </c>
      <c r="E12" s="52">
        <v>10047</v>
      </c>
    </row>
    <row r="13" spans="1:5" x14ac:dyDescent="0.2">
      <c r="A13" s="51">
        <v>12</v>
      </c>
      <c r="B13" s="46" t="s">
        <v>174</v>
      </c>
      <c r="C13" s="47" t="s">
        <v>175</v>
      </c>
      <c r="D13" s="46" t="s">
        <v>176</v>
      </c>
      <c r="E13" s="52">
        <v>200</v>
      </c>
    </row>
    <row r="14" spans="1:5" x14ac:dyDescent="0.2">
      <c r="A14" s="51">
        <v>13</v>
      </c>
      <c r="B14" s="46" t="s">
        <v>80</v>
      </c>
      <c r="C14" s="47" t="s">
        <v>104</v>
      </c>
      <c r="D14" s="46" t="s">
        <v>100</v>
      </c>
      <c r="E14" s="52">
        <v>238</v>
      </c>
    </row>
    <row r="15" spans="1:5" x14ac:dyDescent="0.2">
      <c r="A15" s="51">
        <v>14</v>
      </c>
      <c r="B15" s="46" t="s">
        <v>80</v>
      </c>
      <c r="C15" s="47" t="s">
        <v>125</v>
      </c>
      <c r="D15" s="46" t="s">
        <v>95</v>
      </c>
      <c r="E15" s="52">
        <v>10</v>
      </c>
    </row>
    <row r="16" spans="1:5" x14ac:dyDescent="0.2">
      <c r="A16" s="51">
        <v>15</v>
      </c>
      <c r="B16" s="46" t="s">
        <v>80</v>
      </c>
      <c r="C16" s="47" t="s">
        <v>105</v>
      </c>
      <c r="D16" s="46" t="s">
        <v>95</v>
      </c>
      <c r="E16" s="52">
        <v>498</v>
      </c>
    </row>
    <row r="17" spans="1:5" x14ac:dyDescent="0.2">
      <c r="A17" s="51">
        <v>16</v>
      </c>
      <c r="B17" s="46" t="s">
        <v>80</v>
      </c>
      <c r="C17" s="47" t="s">
        <v>106</v>
      </c>
      <c r="D17" s="46" t="s">
        <v>95</v>
      </c>
      <c r="E17" s="52">
        <v>141</v>
      </c>
    </row>
    <row r="18" spans="1:5" x14ac:dyDescent="0.2">
      <c r="A18" s="51">
        <v>17</v>
      </c>
      <c r="B18" s="46" t="s">
        <v>107</v>
      </c>
      <c r="C18" s="47" t="s">
        <v>108</v>
      </c>
      <c r="D18" s="46" t="s">
        <v>95</v>
      </c>
      <c r="E18" s="52">
        <v>349</v>
      </c>
    </row>
    <row r="19" spans="1:5" x14ac:dyDescent="0.2">
      <c r="A19" s="51">
        <v>18</v>
      </c>
      <c r="B19" s="46" t="s">
        <v>114</v>
      </c>
      <c r="C19" s="47" t="s">
        <v>115</v>
      </c>
      <c r="D19" s="46" t="s">
        <v>99</v>
      </c>
      <c r="E19" s="52">
        <v>496</v>
      </c>
    </row>
    <row r="20" spans="1:5" x14ac:dyDescent="0.2">
      <c r="A20" s="51">
        <v>19</v>
      </c>
      <c r="B20" s="46" t="s">
        <v>74</v>
      </c>
      <c r="C20" s="47" t="s">
        <v>75</v>
      </c>
      <c r="D20" s="46" t="s">
        <v>99</v>
      </c>
      <c r="E20" s="52">
        <v>20</v>
      </c>
    </row>
    <row r="21" spans="1:5" x14ac:dyDescent="0.2">
      <c r="A21" s="51">
        <v>20</v>
      </c>
      <c r="B21" s="46" t="s">
        <v>116</v>
      </c>
      <c r="C21" s="47" t="s">
        <v>117</v>
      </c>
      <c r="D21" s="46" t="s">
        <v>100</v>
      </c>
      <c r="E21" s="52">
        <v>350</v>
      </c>
    </row>
    <row r="22" spans="1:5" x14ac:dyDescent="0.2">
      <c r="A22" s="51">
        <v>21</v>
      </c>
      <c r="B22" s="46" t="s">
        <v>177</v>
      </c>
      <c r="C22" s="47" t="s">
        <v>178</v>
      </c>
      <c r="D22" s="46" t="s">
        <v>94</v>
      </c>
      <c r="E22" s="52">
        <v>43</v>
      </c>
    </row>
    <row r="23" spans="1:5" x14ac:dyDescent="0.2">
      <c r="A23" s="51">
        <v>22</v>
      </c>
      <c r="B23" s="46" t="s">
        <v>118</v>
      </c>
      <c r="C23" s="47" t="s">
        <v>179</v>
      </c>
      <c r="D23" s="46" t="s">
        <v>94</v>
      </c>
      <c r="E23" s="52">
        <v>10</v>
      </c>
    </row>
    <row r="24" spans="1:5" x14ac:dyDescent="0.2">
      <c r="A24" s="51">
        <v>23</v>
      </c>
      <c r="B24" s="46" t="s">
        <v>118</v>
      </c>
      <c r="C24" s="47" t="s">
        <v>180</v>
      </c>
      <c r="D24" s="46" t="s">
        <v>94</v>
      </c>
      <c r="E24" s="52">
        <v>3</v>
      </c>
    </row>
    <row r="25" spans="1:5" x14ac:dyDescent="0.2">
      <c r="A25" s="51">
        <v>24</v>
      </c>
      <c r="B25" s="46" t="s">
        <v>126</v>
      </c>
      <c r="C25" s="47" t="s">
        <v>178</v>
      </c>
      <c r="D25" s="46" t="s">
        <v>94</v>
      </c>
      <c r="E25" s="52">
        <v>1</v>
      </c>
    </row>
    <row r="26" spans="1:5" x14ac:dyDescent="0.2">
      <c r="A26" s="51">
        <v>25</v>
      </c>
      <c r="B26" s="46" t="s">
        <v>76</v>
      </c>
      <c r="C26" s="47" t="s">
        <v>77</v>
      </c>
      <c r="D26" s="46" t="s">
        <v>94</v>
      </c>
      <c r="E26" s="52">
        <v>13</v>
      </c>
    </row>
    <row r="27" spans="1:5" x14ac:dyDescent="0.2">
      <c r="A27" s="51">
        <v>26</v>
      </c>
      <c r="B27" s="46" t="s">
        <v>181</v>
      </c>
      <c r="C27" s="47" t="s">
        <v>182</v>
      </c>
      <c r="D27" s="46" t="s">
        <v>101</v>
      </c>
      <c r="E27" s="52">
        <v>1</v>
      </c>
    </row>
    <row r="28" spans="1:5" x14ac:dyDescent="0.2">
      <c r="A28" s="51">
        <v>27</v>
      </c>
      <c r="B28" s="46" t="s">
        <v>78</v>
      </c>
      <c r="C28" s="47" t="s">
        <v>183</v>
      </c>
      <c r="D28" s="46" t="s">
        <v>99</v>
      </c>
      <c r="E28" s="52">
        <v>20</v>
      </c>
    </row>
    <row r="29" spans="1:5" x14ac:dyDescent="0.2">
      <c r="A29" s="51">
        <v>28</v>
      </c>
      <c r="B29" s="46" t="s">
        <v>78</v>
      </c>
      <c r="C29" s="47" t="s">
        <v>184</v>
      </c>
      <c r="D29" s="46" t="s">
        <v>99</v>
      </c>
      <c r="E29" s="52">
        <v>496</v>
      </c>
    </row>
    <row r="30" spans="1:5" x14ac:dyDescent="0.2">
      <c r="A30" s="51">
        <v>29</v>
      </c>
      <c r="B30" s="46" t="s">
        <v>78</v>
      </c>
      <c r="C30" s="47" t="s">
        <v>185</v>
      </c>
      <c r="D30" s="46" t="s">
        <v>99</v>
      </c>
      <c r="E30" s="52">
        <v>20</v>
      </c>
    </row>
    <row r="31" spans="1:5" x14ac:dyDescent="0.2">
      <c r="A31" s="51">
        <v>30</v>
      </c>
      <c r="B31" s="46" t="s">
        <v>78</v>
      </c>
      <c r="C31" s="47" t="s">
        <v>109</v>
      </c>
      <c r="D31" s="46" t="s">
        <v>95</v>
      </c>
      <c r="E31" s="52">
        <v>214</v>
      </c>
    </row>
    <row r="32" spans="1:5" x14ac:dyDescent="0.2">
      <c r="A32" s="51">
        <v>31</v>
      </c>
      <c r="B32" s="46" t="s">
        <v>78</v>
      </c>
      <c r="C32" s="47" t="s">
        <v>139</v>
      </c>
      <c r="D32" s="46" t="s">
        <v>94</v>
      </c>
      <c r="E32" s="52">
        <v>37</v>
      </c>
    </row>
    <row r="33" spans="1:5" x14ac:dyDescent="0.2">
      <c r="A33" s="51">
        <v>32</v>
      </c>
      <c r="B33" s="46">
        <v>641</v>
      </c>
      <c r="C33" s="47" t="s">
        <v>79</v>
      </c>
      <c r="D33" s="46" t="s">
        <v>94</v>
      </c>
      <c r="E33" s="52">
        <v>1</v>
      </c>
    </row>
    <row r="34" spans="1:5" x14ac:dyDescent="0.2">
      <c r="A34" s="51">
        <v>33</v>
      </c>
      <c r="B34" s="46">
        <v>642</v>
      </c>
      <c r="C34" s="47" t="s">
        <v>155</v>
      </c>
      <c r="D34" s="46" t="s">
        <v>94</v>
      </c>
      <c r="E34" s="52">
        <v>1</v>
      </c>
    </row>
    <row r="35" spans="1:5" x14ac:dyDescent="0.2">
      <c r="A35" s="51">
        <v>34</v>
      </c>
      <c r="B35" s="46" t="s">
        <v>156</v>
      </c>
      <c r="C35" s="47" t="s">
        <v>140</v>
      </c>
      <c r="D35" s="46" t="s">
        <v>94</v>
      </c>
      <c r="E35" s="52">
        <v>1</v>
      </c>
    </row>
    <row r="36" spans="1:5" x14ac:dyDescent="0.2">
      <c r="A36" s="51">
        <v>35</v>
      </c>
      <c r="B36" s="46" t="s">
        <v>110</v>
      </c>
      <c r="C36" s="47" t="s">
        <v>186</v>
      </c>
      <c r="D36" s="46" t="s">
        <v>95</v>
      </c>
      <c r="E36" s="52">
        <v>10175</v>
      </c>
    </row>
    <row r="37" spans="1:5" x14ac:dyDescent="0.2">
      <c r="A37" s="51">
        <v>36</v>
      </c>
      <c r="B37" s="46" t="s">
        <v>110</v>
      </c>
      <c r="C37" s="47" t="s">
        <v>187</v>
      </c>
      <c r="D37" s="46" t="s">
        <v>95</v>
      </c>
      <c r="E37" s="52">
        <v>120</v>
      </c>
    </row>
    <row r="38" spans="1:5" x14ac:dyDescent="0.2">
      <c r="A38" s="51">
        <v>37</v>
      </c>
      <c r="B38" s="46" t="s">
        <v>110</v>
      </c>
      <c r="C38" s="47" t="s">
        <v>188</v>
      </c>
      <c r="D38" s="46" t="s">
        <v>95</v>
      </c>
      <c r="E38" s="52">
        <v>27356</v>
      </c>
    </row>
    <row r="39" spans="1:5" x14ac:dyDescent="0.2">
      <c r="A39" s="51">
        <v>38</v>
      </c>
      <c r="B39" s="46" t="s">
        <v>110</v>
      </c>
      <c r="C39" s="47" t="s">
        <v>189</v>
      </c>
      <c r="D39" s="46" t="s">
        <v>95</v>
      </c>
      <c r="E39" s="52">
        <v>4331</v>
      </c>
    </row>
    <row r="40" spans="1:5" x14ac:dyDescent="0.2">
      <c r="A40" s="51">
        <v>39</v>
      </c>
      <c r="B40" s="46" t="s">
        <v>110</v>
      </c>
      <c r="C40" s="47" t="s">
        <v>190</v>
      </c>
      <c r="D40" s="46" t="s">
        <v>95</v>
      </c>
      <c r="E40" s="52">
        <v>235</v>
      </c>
    </row>
    <row r="41" spans="1:5" x14ac:dyDescent="0.2">
      <c r="A41" s="51">
        <v>40</v>
      </c>
      <c r="B41" s="46" t="s">
        <v>127</v>
      </c>
      <c r="C41" s="47" t="s">
        <v>191</v>
      </c>
      <c r="D41" s="46" t="s">
        <v>94</v>
      </c>
      <c r="E41" s="52">
        <v>90</v>
      </c>
    </row>
    <row r="42" spans="1:5" x14ac:dyDescent="0.2">
      <c r="A42" s="51">
        <v>41</v>
      </c>
      <c r="B42" s="46" t="s">
        <v>130</v>
      </c>
      <c r="C42" s="47" t="s">
        <v>131</v>
      </c>
      <c r="D42" s="46" t="s">
        <v>95</v>
      </c>
      <c r="E42" s="52">
        <v>15000</v>
      </c>
    </row>
    <row r="43" spans="1:5" x14ac:dyDescent="0.2">
      <c r="A43" s="51">
        <v>42</v>
      </c>
      <c r="B43" s="46" t="s">
        <v>141</v>
      </c>
      <c r="C43" s="47" t="s">
        <v>142</v>
      </c>
      <c r="D43" s="46" t="s">
        <v>94</v>
      </c>
      <c r="E43" s="52">
        <v>500</v>
      </c>
    </row>
    <row r="44" spans="1:5" x14ac:dyDescent="0.2">
      <c r="A44" s="51">
        <v>43</v>
      </c>
      <c r="B44" s="46" t="s">
        <v>128</v>
      </c>
      <c r="C44" s="47" t="s">
        <v>129</v>
      </c>
      <c r="D44" s="46" t="s">
        <v>95</v>
      </c>
      <c r="E44" s="52">
        <v>3500</v>
      </c>
    </row>
    <row r="45" spans="1:5" x14ac:dyDescent="0.2">
      <c r="A45" s="51">
        <v>44</v>
      </c>
      <c r="B45" s="46" t="s">
        <v>132</v>
      </c>
      <c r="C45" s="47" t="s">
        <v>133</v>
      </c>
      <c r="D45" s="46" t="s">
        <v>96</v>
      </c>
      <c r="E45" s="52">
        <v>2700</v>
      </c>
    </row>
    <row r="46" spans="1:5" x14ac:dyDescent="0.2">
      <c r="A46" s="51">
        <v>45</v>
      </c>
      <c r="B46" s="46" t="s">
        <v>81</v>
      </c>
      <c r="C46" s="47" t="s">
        <v>82</v>
      </c>
      <c r="D46" s="46" t="s">
        <v>96</v>
      </c>
      <c r="E46" s="52">
        <v>1500</v>
      </c>
    </row>
    <row r="47" spans="1:5" x14ac:dyDescent="0.2">
      <c r="A47" s="51">
        <v>46</v>
      </c>
      <c r="B47" s="46" t="s">
        <v>81</v>
      </c>
      <c r="C47" s="47" t="s">
        <v>83</v>
      </c>
      <c r="D47" s="46" t="s">
        <v>96</v>
      </c>
      <c r="E47" s="52">
        <v>3000</v>
      </c>
    </row>
    <row r="48" spans="1:5" x14ac:dyDescent="0.2">
      <c r="A48" s="51">
        <v>47</v>
      </c>
      <c r="B48" s="46" t="s">
        <v>84</v>
      </c>
      <c r="C48" s="47" t="s">
        <v>85</v>
      </c>
      <c r="D48" s="46" t="s">
        <v>96</v>
      </c>
      <c r="E48" s="52">
        <v>3000</v>
      </c>
    </row>
    <row r="49" spans="1:5" x14ac:dyDescent="0.2">
      <c r="A49" s="51">
        <v>48</v>
      </c>
      <c r="B49" s="46" t="s">
        <v>86</v>
      </c>
      <c r="C49" s="47" t="s">
        <v>87</v>
      </c>
      <c r="D49" s="46" t="s">
        <v>96</v>
      </c>
      <c r="E49" s="52">
        <v>9000</v>
      </c>
    </row>
    <row r="50" spans="1:5" x14ac:dyDescent="0.2">
      <c r="A50" s="51">
        <v>49</v>
      </c>
      <c r="B50" s="46" t="s">
        <v>88</v>
      </c>
      <c r="C50" s="47" t="s">
        <v>89</v>
      </c>
      <c r="D50" s="46" t="s">
        <v>96</v>
      </c>
      <c r="E50" s="52">
        <v>10000</v>
      </c>
    </row>
    <row r="51" spans="1:5" x14ac:dyDescent="0.2">
      <c r="A51" s="51">
        <v>50</v>
      </c>
      <c r="B51" s="46" t="s">
        <v>90</v>
      </c>
      <c r="C51" s="47" t="s">
        <v>91</v>
      </c>
      <c r="D51" s="46" t="s">
        <v>96</v>
      </c>
      <c r="E51" s="52">
        <v>10000</v>
      </c>
    </row>
    <row r="52" spans="1:5" x14ac:dyDescent="0.2">
      <c r="A52" s="51">
        <v>51</v>
      </c>
      <c r="B52" s="46" t="s">
        <v>119</v>
      </c>
      <c r="C52" s="47" t="s">
        <v>120</v>
      </c>
      <c r="D52" s="46" t="s">
        <v>96</v>
      </c>
      <c r="E52" s="52">
        <v>60</v>
      </c>
    </row>
    <row r="53" spans="1:5" x14ac:dyDescent="0.2">
      <c r="A53" s="51">
        <v>52</v>
      </c>
      <c r="B53" s="46" t="s">
        <v>111</v>
      </c>
      <c r="C53" s="47" t="s">
        <v>192</v>
      </c>
      <c r="D53" s="46" t="s">
        <v>94</v>
      </c>
      <c r="E53" s="52">
        <v>3</v>
      </c>
    </row>
    <row r="54" spans="1:5" x14ac:dyDescent="0.2">
      <c r="A54" s="51">
        <v>53</v>
      </c>
      <c r="B54" s="46" t="s">
        <v>157</v>
      </c>
      <c r="C54" s="47" t="s">
        <v>158</v>
      </c>
      <c r="D54" s="46" t="s">
        <v>101</v>
      </c>
      <c r="E54" s="52">
        <v>1</v>
      </c>
    </row>
    <row r="55" spans="1:5" x14ac:dyDescent="0.2">
      <c r="A55" s="51">
        <v>54</v>
      </c>
      <c r="B55" s="46" t="s">
        <v>159</v>
      </c>
      <c r="C55" s="47" t="s">
        <v>160</v>
      </c>
      <c r="D55" s="46" t="s">
        <v>101</v>
      </c>
      <c r="E55" s="52">
        <v>1</v>
      </c>
    </row>
    <row r="56" spans="1:5" x14ac:dyDescent="0.2">
      <c r="A56" s="51">
        <v>55</v>
      </c>
      <c r="B56" s="46" t="s">
        <v>92</v>
      </c>
      <c r="C56" s="47" t="s">
        <v>193</v>
      </c>
      <c r="D56" s="46" t="s">
        <v>94</v>
      </c>
      <c r="E56" s="52">
        <v>31</v>
      </c>
    </row>
    <row r="57" spans="1:5" x14ac:dyDescent="0.2">
      <c r="A57" s="51">
        <v>57</v>
      </c>
      <c r="B57" s="46" t="s">
        <v>92</v>
      </c>
      <c r="C57" s="47" t="s">
        <v>161</v>
      </c>
      <c r="D57" s="46" t="s">
        <v>97</v>
      </c>
      <c r="E57" s="52">
        <v>311</v>
      </c>
    </row>
    <row r="58" spans="1:5" x14ac:dyDescent="0.2">
      <c r="A58" s="51">
        <v>57</v>
      </c>
      <c r="B58" s="46" t="s">
        <v>92</v>
      </c>
      <c r="C58" s="47" t="s">
        <v>143</v>
      </c>
      <c r="D58" s="46" t="s">
        <v>94</v>
      </c>
      <c r="E58" s="52">
        <v>2</v>
      </c>
    </row>
    <row r="59" spans="1:5" x14ac:dyDescent="0.2">
      <c r="A59" s="51">
        <v>58</v>
      </c>
      <c r="B59" s="46" t="s">
        <v>92</v>
      </c>
      <c r="C59" s="47" t="s">
        <v>93</v>
      </c>
      <c r="D59" s="46" t="s">
        <v>94</v>
      </c>
      <c r="E59" s="52">
        <v>1</v>
      </c>
    </row>
    <row r="60" spans="1:5" x14ac:dyDescent="0.2">
      <c r="A60" s="51">
        <v>59</v>
      </c>
      <c r="B60" s="46" t="s">
        <v>159</v>
      </c>
      <c r="C60" s="47" t="s">
        <v>112</v>
      </c>
      <c r="D60" s="46" t="s">
        <v>98</v>
      </c>
      <c r="E60" s="52">
        <v>25000</v>
      </c>
    </row>
    <row r="61" spans="1:5" x14ac:dyDescent="0.2">
      <c r="A61" s="51">
        <v>60</v>
      </c>
      <c r="B61" s="46" t="s">
        <v>194</v>
      </c>
      <c r="C61" s="47" t="s">
        <v>195</v>
      </c>
      <c r="D61" s="46" t="s">
        <v>96</v>
      </c>
      <c r="E61" s="52">
        <v>180</v>
      </c>
    </row>
    <row r="62" spans="1:5" x14ac:dyDescent="0.2">
      <c r="A62" s="51">
        <v>61</v>
      </c>
      <c r="B62" s="46" t="s">
        <v>196</v>
      </c>
      <c r="C62" s="47" t="s">
        <v>121</v>
      </c>
      <c r="D62" s="46" t="s">
        <v>97</v>
      </c>
      <c r="E62" s="52">
        <v>10</v>
      </c>
    </row>
    <row r="63" spans="1:5" x14ac:dyDescent="0.2">
      <c r="A63" s="51"/>
      <c r="B63" s="46"/>
      <c r="C63" s="47"/>
      <c r="D63" s="46"/>
      <c r="E63" s="52"/>
    </row>
    <row r="64" spans="1:5" x14ac:dyDescent="0.2">
      <c r="A64" s="51">
        <v>62</v>
      </c>
      <c r="B64" s="46" t="s">
        <v>198</v>
      </c>
      <c r="C64" s="47" t="s">
        <v>144</v>
      </c>
      <c r="D64" s="46" t="s">
        <v>94</v>
      </c>
      <c r="E64" s="52">
        <v>28</v>
      </c>
    </row>
    <row r="65" spans="1:5" x14ac:dyDescent="0.2">
      <c r="A65" s="51">
        <v>63</v>
      </c>
      <c r="B65" s="46" t="s">
        <v>198</v>
      </c>
      <c r="C65" s="47" t="s">
        <v>145</v>
      </c>
      <c r="D65" s="46" t="s">
        <v>94</v>
      </c>
      <c r="E65" s="52">
        <v>8</v>
      </c>
    </row>
    <row r="66" spans="1:5" x14ac:dyDescent="0.2">
      <c r="A66" s="51">
        <v>64</v>
      </c>
      <c r="B66" s="46" t="s">
        <v>199</v>
      </c>
      <c r="C66" s="47" t="s">
        <v>162</v>
      </c>
      <c r="D66" s="46" t="s">
        <v>95</v>
      </c>
      <c r="E66" s="52">
        <v>140</v>
      </c>
    </row>
    <row r="67" spans="1:5" x14ac:dyDescent="0.2">
      <c r="A67" s="51">
        <v>65</v>
      </c>
      <c r="B67" s="46" t="s">
        <v>200</v>
      </c>
      <c r="C67" s="47" t="s">
        <v>201</v>
      </c>
      <c r="D67" s="46" t="s">
        <v>95</v>
      </c>
      <c r="E67" s="52">
        <v>3790</v>
      </c>
    </row>
    <row r="68" spans="1:5" x14ac:dyDescent="0.2">
      <c r="A68" s="51">
        <v>66</v>
      </c>
      <c r="B68" s="46" t="s">
        <v>200</v>
      </c>
      <c r="C68" s="47" t="s">
        <v>202</v>
      </c>
      <c r="D68" s="46" t="s">
        <v>95</v>
      </c>
      <c r="E68" s="52">
        <v>600</v>
      </c>
    </row>
    <row r="69" spans="1:5" x14ac:dyDescent="0.2">
      <c r="A69" s="51">
        <v>67</v>
      </c>
      <c r="B69" s="46" t="s">
        <v>200</v>
      </c>
      <c r="C69" s="47" t="s">
        <v>203</v>
      </c>
      <c r="D69" s="46" t="s">
        <v>95</v>
      </c>
      <c r="E69" s="52">
        <v>4600</v>
      </c>
    </row>
    <row r="70" spans="1:5" x14ac:dyDescent="0.2">
      <c r="A70" s="51">
        <v>68</v>
      </c>
      <c r="B70" s="46" t="s">
        <v>204</v>
      </c>
      <c r="C70" s="47" t="s">
        <v>205</v>
      </c>
      <c r="D70" s="46" t="s">
        <v>94</v>
      </c>
      <c r="E70" s="52">
        <v>43</v>
      </c>
    </row>
    <row r="71" spans="1:5" x14ac:dyDescent="0.2">
      <c r="A71" s="51">
        <v>69</v>
      </c>
      <c r="B71" s="46" t="s">
        <v>206</v>
      </c>
      <c r="C71" s="47" t="s">
        <v>207</v>
      </c>
      <c r="D71" s="46" t="s">
        <v>94</v>
      </c>
      <c r="E71" s="52">
        <v>6</v>
      </c>
    </row>
    <row r="72" spans="1:5" x14ac:dyDescent="0.2">
      <c r="A72" s="51">
        <v>70</v>
      </c>
      <c r="B72" s="46" t="s">
        <v>208</v>
      </c>
      <c r="C72" s="47" t="s">
        <v>104</v>
      </c>
      <c r="D72" s="46" t="s">
        <v>100</v>
      </c>
      <c r="E72" s="52">
        <v>118.5</v>
      </c>
    </row>
    <row r="73" spans="1:5" x14ac:dyDescent="0.2">
      <c r="A73" s="51">
        <v>71</v>
      </c>
      <c r="B73" s="46" t="s">
        <v>209</v>
      </c>
      <c r="C73" s="47" t="s">
        <v>210</v>
      </c>
      <c r="D73" s="46" t="s">
        <v>94</v>
      </c>
      <c r="E73" s="52">
        <v>6</v>
      </c>
    </row>
    <row r="74" spans="1:5" x14ac:dyDescent="0.2">
      <c r="A74" s="51">
        <v>72</v>
      </c>
      <c r="B74" s="46" t="s">
        <v>211</v>
      </c>
      <c r="C74" s="47" t="s">
        <v>163</v>
      </c>
      <c r="D74" s="46" t="s">
        <v>95</v>
      </c>
      <c r="E74" s="52">
        <v>1225</v>
      </c>
    </row>
    <row r="75" spans="1:5" x14ac:dyDescent="0.2">
      <c r="A75" s="51">
        <v>73</v>
      </c>
      <c r="B75" s="46" t="s">
        <v>211</v>
      </c>
      <c r="C75" s="47" t="s">
        <v>164</v>
      </c>
      <c r="D75" s="46" t="s">
        <v>95</v>
      </c>
      <c r="E75" s="52">
        <v>1295</v>
      </c>
    </row>
    <row r="76" spans="1:5" x14ac:dyDescent="0.2">
      <c r="A76" s="51">
        <v>74</v>
      </c>
      <c r="B76" s="46" t="s">
        <v>211</v>
      </c>
      <c r="C76" s="47" t="s">
        <v>165</v>
      </c>
      <c r="D76" s="46" t="s">
        <v>95</v>
      </c>
      <c r="E76" s="52">
        <v>6215</v>
      </c>
    </row>
    <row r="77" spans="1:5" x14ac:dyDescent="0.2">
      <c r="A77" s="51">
        <v>75</v>
      </c>
      <c r="B77" s="46" t="s">
        <v>211</v>
      </c>
      <c r="C77" s="47" t="s">
        <v>212</v>
      </c>
      <c r="D77" s="46" t="s">
        <v>95</v>
      </c>
      <c r="E77" s="52">
        <v>6215</v>
      </c>
    </row>
    <row r="78" spans="1:5" x14ac:dyDescent="0.2">
      <c r="A78" s="51">
        <v>76</v>
      </c>
      <c r="B78" s="46" t="s">
        <v>211</v>
      </c>
      <c r="C78" s="47" t="s">
        <v>166</v>
      </c>
      <c r="D78" s="46" t="s">
        <v>95</v>
      </c>
      <c r="E78" s="52">
        <v>2445</v>
      </c>
    </row>
    <row r="79" spans="1:5" x14ac:dyDescent="0.2">
      <c r="A79" s="51">
        <v>77</v>
      </c>
      <c r="B79" s="46" t="s">
        <v>211</v>
      </c>
      <c r="C79" s="47" t="s">
        <v>167</v>
      </c>
      <c r="D79" s="46" t="s">
        <v>95</v>
      </c>
      <c r="E79" s="52">
        <v>3780</v>
      </c>
    </row>
    <row r="80" spans="1:5" x14ac:dyDescent="0.2">
      <c r="A80" s="51">
        <v>78</v>
      </c>
      <c r="B80" s="46" t="s">
        <v>213</v>
      </c>
      <c r="C80" s="47" t="s">
        <v>214</v>
      </c>
      <c r="D80" s="46" t="s">
        <v>94</v>
      </c>
      <c r="E80" s="52">
        <v>40</v>
      </c>
    </row>
    <row r="81" spans="1:5" x14ac:dyDescent="0.2">
      <c r="A81" s="51">
        <v>79</v>
      </c>
      <c r="B81" s="46" t="s">
        <v>213</v>
      </c>
      <c r="C81" s="47" t="s">
        <v>215</v>
      </c>
      <c r="D81" s="46" t="s">
        <v>94</v>
      </c>
      <c r="E81" s="52">
        <v>44</v>
      </c>
    </row>
    <row r="82" spans="1:5" x14ac:dyDescent="0.2">
      <c r="A82" s="51">
        <v>80</v>
      </c>
      <c r="B82" s="46" t="s">
        <v>213</v>
      </c>
      <c r="C82" s="47" t="s">
        <v>216</v>
      </c>
      <c r="D82" s="46" t="s">
        <v>94</v>
      </c>
      <c r="E82" s="52">
        <v>40</v>
      </c>
    </row>
    <row r="83" spans="1:5" x14ac:dyDescent="0.2">
      <c r="A83" s="51">
        <v>81</v>
      </c>
      <c r="B83" s="46" t="s">
        <v>213</v>
      </c>
      <c r="C83" s="47" t="s">
        <v>217</v>
      </c>
      <c r="D83" s="46" t="s">
        <v>94</v>
      </c>
      <c r="E83" s="52">
        <v>43</v>
      </c>
    </row>
    <row r="84" spans="1:5" x14ac:dyDescent="0.2">
      <c r="A84" s="51">
        <v>82</v>
      </c>
      <c r="B84" s="46" t="s">
        <v>218</v>
      </c>
      <c r="C84" s="47" t="s">
        <v>219</v>
      </c>
      <c r="D84" s="46" t="s">
        <v>94</v>
      </c>
      <c r="E84" s="52">
        <v>43</v>
      </c>
    </row>
    <row r="85" spans="1:5" x14ac:dyDescent="0.2">
      <c r="A85" s="51">
        <v>83</v>
      </c>
      <c r="B85" s="46" t="s">
        <v>220</v>
      </c>
      <c r="C85" s="47" t="s">
        <v>221</v>
      </c>
      <c r="D85" s="46" t="s">
        <v>94</v>
      </c>
      <c r="E85" s="52">
        <v>1</v>
      </c>
    </row>
    <row r="86" spans="1:5" x14ac:dyDescent="0.2">
      <c r="A86" s="51">
        <v>84</v>
      </c>
      <c r="B86" s="46" t="s">
        <v>220</v>
      </c>
      <c r="C86" s="47" t="s">
        <v>222</v>
      </c>
      <c r="D86" s="46" t="s">
        <v>94</v>
      </c>
      <c r="E86" s="52">
        <v>1</v>
      </c>
    </row>
    <row r="87" spans="1:5" x14ac:dyDescent="0.2">
      <c r="A87" s="51">
        <v>85</v>
      </c>
      <c r="B87" s="46" t="s">
        <v>220</v>
      </c>
      <c r="C87" s="47" t="s">
        <v>223</v>
      </c>
      <c r="D87" s="46" t="s">
        <v>94</v>
      </c>
      <c r="E87" s="52">
        <v>1</v>
      </c>
    </row>
    <row r="88" spans="1:5" x14ac:dyDescent="0.2">
      <c r="A88" s="51">
        <v>86</v>
      </c>
      <c r="B88" s="46" t="s">
        <v>224</v>
      </c>
      <c r="C88" s="47" t="s">
        <v>140</v>
      </c>
      <c r="D88" s="46" t="s">
        <v>94</v>
      </c>
      <c r="E88" s="52">
        <v>7</v>
      </c>
    </row>
    <row r="89" spans="1:5" x14ac:dyDescent="0.2">
      <c r="A89" s="51">
        <v>87</v>
      </c>
      <c r="B89" s="46" t="s">
        <v>225</v>
      </c>
      <c r="C89" s="47" t="s">
        <v>146</v>
      </c>
      <c r="D89" s="46" t="s">
        <v>122</v>
      </c>
      <c r="E89" s="52">
        <v>7</v>
      </c>
    </row>
    <row r="90" spans="1:5" x14ac:dyDescent="0.2">
      <c r="A90" s="51">
        <v>88</v>
      </c>
      <c r="B90" s="46" t="s">
        <v>225</v>
      </c>
      <c r="C90" s="47" t="s">
        <v>226</v>
      </c>
      <c r="D90" s="46" t="s">
        <v>94</v>
      </c>
      <c r="E90" s="52">
        <v>7</v>
      </c>
    </row>
    <row r="91" spans="1:5" ht="13.5" thickBot="1" x14ac:dyDescent="0.25">
      <c r="A91" s="83">
        <v>89</v>
      </c>
      <c r="B91" s="84" t="s">
        <v>92</v>
      </c>
      <c r="C91" s="85" t="s">
        <v>227</v>
      </c>
      <c r="D91" s="84" t="s">
        <v>94</v>
      </c>
      <c r="E91" s="86">
        <v>1</v>
      </c>
    </row>
  </sheetData>
  <pageMargins left="0.7" right="0.7" top="0.75" bottom="0.75" header="0.3" footer="0.3"/>
  <pageSetup scale="7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INSTRUCTIONS </vt:lpstr>
      <vt:lpstr>PROPOSAL</vt:lpstr>
      <vt:lpstr>BID FORM</vt:lpstr>
      <vt:lpstr>SIGNATURE PAGE</vt:lpstr>
      <vt:lpstr>CONTRACTORS USE</vt:lpstr>
      <vt:lpstr>PROPOSAL!Print_Area</vt:lpstr>
    </vt:vector>
  </TitlesOfParts>
  <Company>City of Tulsa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default</dc:creator>
  <cp:lastModifiedBy>Teel, Kelsi</cp:lastModifiedBy>
  <cp:lastPrinted>2026-08-13T15:26:14Z</cp:lastPrinted>
  <dcterms:created xsi:type="dcterms:W3CDTF">2007-03-28T15:47:11Z</dcterms:created>
  <dcterms:modified xsi:type="dcterms:W3CDTF">2026-08-13T15:26:33Z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9e8ebb-3b4a-454f-a82d-d6d73e55fa8a_Enabled">
    <vt:lpwstr>true</vt:lpwstr>
  </property>
  <property fmtid="{D5CDD505-2E9C-101B-9397-08002B2CF9AE}" pid="3" name="MSIP_Label_db9e8ebb-3b4a-454f-a82d-d6d73e55fa8a_SetDate">
    <vt:lpwstr>2026-08-05T13:43:55Z</vt:lpwstr>
  </property>
  <property fmtid="{D5CDD505-2E9C-101B-9397-08002B2CF9AE}" pid="4" name="MSIP_Label_db9e8ebb-3b4a-454f-a82d-d6d73e55fa8a_Method">
    <vt:lpwstr>Standard</vt:lpwstr>
  </property>
  <property fmtid="{D5CDD505-2E9C-101B-9397-08002B2CF9AE}" pid="5" name="MSIP_Label_db9e8ebb-3b4a-454f-a82d-d6d73e55fa8a_Name">
    <vt:lpwstr>Non-Sensitive</vt:lpwstr>
  </property>
  <property fmtid="{D5CDD505-2E9C-101B-9397-08002B2CF9AE}" pid="6" name="MSIP_Label_db9e8ebb-3b4a-454f-a82d-d6d73e55fa8a_SiteId">
    <vt:lpwstr>79d58ae0-2048-4d8c-9c59-8b1b7dfb4204</vt:lpwstr>
  </property>
  <property fmtid="{D5CDD505-2E9C-101B-9397-08002B2CF9AE}" pid="7" name="MSIP_Label_db9e8ebb-3b4a-454f-a82d-d6d73e55fa8a_ActionId">
    <vt:lpwstr>db281d5f-4dcc-4c45-971d-844272f08577</vt:lpwstr>
  </property>
  <property fmtid="{D5CDD505-2E9C-101B-9397-08002B2CF9AE}" pid="8" name="MSIP_Label_db9e8ebb-3b4a-454f-a82d-d6d73e55fa8a_ContentBits">
    <vt:lpwstr>0</vt:lpwstr>
  </property>
  <property fmtid="{D5CDD505-2E9C-101B-9397-08002B2CF9AE}" pid="9" name="MSIP_Label_db9e8ebb-3b4a-454f-a82d-d6d73e55fa8a_Tag">
    <vt:lpwstr>10, 3, 0, 1</vt:lpwstr>
  </property>
</Properties>
</file>