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thehaskellco.net\core\PRJ\140_CivInf\1400387 COT MZ4067\11Communication\FilesSent\COT\2026 05 15 Proposal\"/>
    </mc:Choice>
  </mc:AlternateContent>
  <xr:revisionPtr revIDLastSave="0" documentId="13_ncr:1_{5E17C69D-AD83-4112-95B7-A5C85D040BD1}" xr6:coauthVersionLast="47" xr6:coauthVersionMax="47" xr10:uidLastSave="{00000000-0000-0000-0000-000000000000}"/>
  <bookViews>
    <workbookView xWindow="-108" yWindow="-108" windowWidth="23256" windowHeight="13896" firstSheet="1" activeTab="5" xr2:uid="{00000000-000D-0000-FFFF-FFFF00000000}"/>
  </bookViews>
  <sheets>
    <sheet name="INSTRUCTIONS" sheetId="4" r:id="rId1"/>
    <sheet name="PROPOSAL " sheetId="2" r:id="rId2"/>
    <sheet name="BID FORM" sheetId="1" r:id="rId3"/>
    <sheet name="SUMMARY SHEET" sheetId="6" r:id="rId4"/>
    <sheet name="SIGNATURE PAGE" sheetId="5" r:id="rId5"/>
    <sheet name="CONTRACTORS USE" sheetId="8" r:id="rId6"/>
  </sheets>
  <definedNames>
    <definedName name="_xlnm.Print_Area" localSheetId="2">'BID FORM'!$A$1:$G$48</definedName>
    <definedName name="_xlnm.Print_Area" localSheetId="0">INSTRUCTIONS!$A$1:$N$32</definedName>
    <definedName name="_xlnm.Print_Area" localSheetId="1">'PROPOSAL '!$A$1:$M$41</definedName>
    <definedName name="_xlnm.Print_Area" localSheetId="4">'SIGNATURE PAGE'!$A$1:$N$61</definedName>
    <definedName name="_xlnm.Print_Titles" localSheetId="2">'BID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 l="1"/>
  <c r="G126" i="1" l="1"/>
  <c r="G110" i="1"/>
  <c r="G9" i="6" s="1"/>
  <c r="G94" i="1"/>
  <c r="A53" i="8"/>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83" i="8" s="1"/>
  <c r="A84" i="8" s="1"/>
  <c r="A85" i="8" s="1"/>
  <c r="A86" i="8" s="1"/>
  <c r="A87" i="8" s="1"/>
  <c r="A88" i="8" s="1"/>
  <c r="A89" i="8" s="1"/>
  <c r="A90" i="8" s="1"/>
  <c r="A91" i="8" s="1"/>
  <c r="A92" i="8" s="1"/>
  <c r="A93" i="8" s="1"/>
  <c r="A98" i="8" s="1"/>
  <c r="A99" i="8" s="1"/>
  <c r="A100" i="8" s="1"/>
  <c r="A101" i="8" s="1"/>
  <c r="A102" i="8" s="1"/>
  <c r="A103" i="8" s="1"/>
  <c r="A104" i="8" s="1"/>
  <c r="A105" i="8" s="1"/>
  <c r="A106" i="8" s="1"/>
  <c r="A107" i="8" s="1"/>
  <c r="A108" i="8" s="1"/>
  <c r="A109" i="8" s="1"/>
  <c r="A114" i="8" s="1"/>
  <c r="A115" i="8" s="1"/>
  <c r="A116" i="8" s="1"/>
  <c r="A117" i="8" s="1"/>
  <c r="A118" i="8" s="1"/>
  <c r="A119" i="8" s="1"/>
  <c r="A120" i="8" s="1"/>
  <c r="A121" i="8" s="1"/>
  <c r="A122" i="8" s="1"/>
  <c r="A123" i="8" s="1"/>
  <c r="A124" i="8" s="1"/>
  <c r="A125" i="8" s="1"/>
  <c r="A116" i="1"/>
  <c r="A117" i="1" s="1"/>
  <c r="A118" i="1" s="1"/>
  <c r="A119" i="1" s="1"/>
  <c r="A120" i="1" s="1"/>
  <c r="A121" i="1" s="1"/>
  <c r="A122" i="1" s="1"/>
  <c r="A123" i="1" s="1"/>
  <c r="A124" i="1" s="1"/>
  <c r="A125" i="1" s="1"/>
  <c r="A115" i="1"/>
  <c r="A114" i="1"/>
  <c r="A100" i="1"/>
  <c r="A101" i="1"/>
  <c r="A102" i="1"/>
  <c r="A103" i="1"/>
  <c r="A104" i="1"/>
  <c r="A105" i="1"/>
  <c r="A106" i="1"/>
  <c r="A107" i="1"/>
  <c r="A108" i="1"/>
  <c r="A109" i="1"/>
  <c r="A99" i="1"/>
  <c r="A98" i="1"/>
  <c r="A85" i="1"/>
  <c r="A86" i="1"/>
  <c r="A87" i="1" s="1"/>
  <c r="A88" i="1" s="1"/>
  <c r="A89" i="1" s="1"/>
  <c r="A90" i="1" s="1"/>
  <c r="A91" i="1" s="1"/>
  <c r="A92" i="1" s="1"/>
  <c r="A93" i="1" s="1"/>
  <c r="A84" i="1"/>
  <c r="A83" i="1"/>
  <c r="A62" i="1"/>
  <c r="A63" i="1" s="1"/>
  <c r="A64" i="1" s="1"/>
  <c r="A65" i="1" s="1"/>
  <c r="A66" i="1" s="1"/>
  <c r="A67" i="1" s="1"/>
  <c r="A68" i="1" s="1"/>
  <c r="A69" i="1" s="1"/>
  <c r="A70" i="1" s="1"/>
  <c r="A71" i="1" s="1"/>
  <c r="A72" i="1" s="1"/>
  <c r="A73" i="1" s="1"/>
  <c r="A74" i="1" s="1"/>
  <c r="A75" i="1" s="1"/>
  <c r="A76" i="1" s="1"/>
  <c r="A77" i="1" s="1"/>
  <c r="A78" i="1" s="1"/>
  <c r="A54" i="1"/>
  <c r="A55" i="1"/>
  <c r="A56" i="1"/>
  <c r="A57" i="1"/>
  <c r="A58" i="1"/>
  <c r="A59" i="1"/>
  <c r="A60" i="1"/>
  <c r="A61" i="1"/>
  <c r="A53" i="1"/>
  <c r="G10" i="6"/>
  <c r="G8" i="6"/>
  <c r="C10" i="6"/>
  <c r="C9" i="6"/>
  <c r="C8" i="6"/>
  <c r="G125" i="1"/>
  <c r="G124" i="1"/>
  <c r="G123" i="1"/>
  <c r="G122" i="1"/>
  <c r="G121" i="1"/>
  <c r="G120" i="1"/>
  <c r="G119" i="1"/>
  <c r="G118" i="1"/>
  <c r="G117" i="1"/>
  <c r="G116" i="1"/>
  <c r="G115" i="1"/>
  <c r="G114" i="1"/>
  <c r="G104" i="1"/>
  <c r="G109" i="1"/>
  <c r="G108" i="1"/>
  <c r="G107" i="1"/>
  <c r="G106" i="1"/>
  <c r="G105" i="1"/>
  <c r="G103" i="1"/>
  <c r="G102" i="1"/>
  <c r="G101" i="1"/>
  <c r="G100" i="1"/>
  <c r="G99" i="1"/>
  <c r="G98" i="1"/>
  <c r="G89" i="1"/>
  <c r="G88" i="1"/>
  <c r="G93" i="1"/>
  <c r="G92" i="1"/>
  <c r="G91" i="1"/>
  <c r="G90" i="1"/>
  <c r="G87" i="1"/>
  <c r="G86" i="1"/>
  <c r="G85" i="1"/>
  <c r="G84" i="1"/>
  <c r="G83" i="1"/>
  <c r="G39" i="1" l="1"/>
  <c r="G27" i="1"/>
  <c r="G28" i="1"/>
  <c r="G18" i="1"/>
  <c r="G17" i="1"/>
  <c r="G16" i="1"/>
  <c r="G15" i="1"/>
  <c r="G14" i="1"/>
  <c r="G13" i="1"/>
  <c r="G12" i="1"/>
  <c r="G9" i="1"/>
  <c r="G29" i="1"/>
  <c r="G30" i="1"/>
  <c r="G31" i="1"/>
  <c r="G32" i="1"/>
  <c r="G33" i="1"/>
  <c r="G34" i="1"/>
  <c r="G35" i="1"/>
  <c r="G36" i="1"/>
  <c r="G37" i="1"/>
  <c r="G38" i="1"/>
  <c r="G40" i="1"/>
  <c r="G41" i="1"/>
  <c r="G20" i="1"/>
  <c r="G21" i="1"/>
  <c r="G22" i="1"/>
  <c r="G23" i="1"/>
  <c r="G24" i="1"/>
  <c r="G25" i="1"/>
  <c r="G26" i="1"/>
  <c r="G42" i="1"/>
  <c r="G43" i="1"/>
  <c r="G44" i="1"/>
  <c r="G45" i="1"/>
  <c r="G48" i="1" s="1"/>
  <c r="G46" i="1"/>
  <c r="G47" i="1"/>
  <c r="G8" i="1"/>
  <c r="G11" i="1"/>
  <c r="G10" i="1"/>
  <c r="G19" i="1" l="1"/>
  <c r="C7" i="6"/>
  <c r="C6" i="6"/>
  <c r="G51" i="1" l="1"/>
  <c r="G52" i="1"/>
  <c r="G53" i="1"/>
  <c r="G54" i="1"/>
  <c r="G55" i="1"/>
  <c r="G56" i="1"/>
  <c r="G57" i="1"/>
  <c r="G58" i="1"/>
  <c r="G59" i="1"/>
  <c r="G60" i="1"/>
  <c r="G61" i="1"/>
  <c r="G62" i="1"/>
  <c r="G63" i="1"/>
  <c r="G64" i="1"/>
  <c r="G65" i="1"/>
  <c r="G66" i="1"/>
  <c r="G67" i="1"/>
  <c r="G68" i="1"/>
  <c r="G69" i="1"/>
  <c r="G70" i="1"/>
  <c r="G71" i="1"/>
  <c r="G72" i="1"/>
  <c r="G73" i="1"/>
  <c r="G74" i="1"/>
  <c r="G75" i="1"/>
  <c r="G76" i="1"/>
  <c r="G77" i="1"/>
  <c r="G79" i="1" s="1"/>
  <c r="G7" i="6" s="1"/>
  <c r="G78" i="1"/>
  <c r="G6" i="6" l="1"/>
  <c r="L7" i="5" s="1"/>
</calcChain>
</file>

<file path=xl/sharedStrings.xml><?xml version="1.0" encoding="utf-8"?>
<sst xmlns="http://schemas.openxmlformats.org/spreadsheetml/2006/main" count="773" uniqueCount="228">
  <si>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</si>
  <si>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</si>
  <si>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</si>
  <si>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</si>
  <si>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</si>
  <si>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</si>
  <si>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</si>
  <si>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</si>
  <si>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</si>
  <si>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</si>
  <si>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</si>
  <si>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</si>
  <si>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</si>
  <si>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</si>
  <si>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</si>
  <si>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</si>
  <si>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</si>
  <si>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</si>
  <si>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</si>
  <si>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</si>
  <si>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</si>
  <si>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</si>
  <si>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</si>
  <si>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</si>
  <si>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</si>
  <si>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</si>
  <si>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</si>
  <si>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</si>
  <si>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</si>
  <si>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</si>
  <si>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</si>
  <si>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</si>
  <si>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</si>
  <si>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</si>
  <si>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</si>
  <si>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</si>
  <si>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</si>
  <si>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</si>
  <si>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</si>
  <si>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</si>
  <si>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</si>
  <si>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</si>
  <si>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</si>
  <si>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</si>
  <si>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</si>
  <si>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</si>
  <si>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</si>
  <si>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</si>
  <si>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</si>
  <si>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</si>
  <si>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</si>
  <si>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</si>
  <si>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</si>
  <si>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</si>
  <si>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</si>
  <si>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</si>
  <si>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</si>
  <si>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</si>
  <si>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</si>
  <si>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</si>
  <si>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</si>
  <si>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</si>
  <si>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</si>
  <si>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</si>
  <si>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</si>
  <si>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CY</t>
  </si>
  <si>
    <t>SWPPP DOCUMENTATION AND MANAGEMENT</t>
  </si>
  <si>
    <t>EA</t>
  </si>
  <si>
    <t>LF</t>
  </si>
  <si>
    <t>SY</t>
  </si>
  <si>
    <t>TON</t>
  </si>
  <si>
    <t>SF</t>
  </si>
  <si>
    <t>LSUM</t>
  </si>
  <si>
    <t>619(B)</t>
  </si>
  <si>
    <t>MOBILIZATION</t>
  </si>
  <si>
    <t>COT 608</t>
  </si>
  <si>
    <t>GROUND SIGN</t>
  </si>
  <si>
    <t>2" SIGN POST</t>
  </si>
  <si>
    <t>REMOVAL OF TRAFFIC ITEMS</t>
  </si>
  <si>
    <t>SPECIAL</t>
  </si>
  <si>
    <t>QUICK SET FLOWABLE FILL</t>
  </si>
  <si>
    <t>SAFETY FENCE</t>
  </si>
  <si>
    <t>CONSTRUCTION AS-BUILT</t>
  </si>
  <si>
    <t>SUMMARY SHEET</t>
  </si>
  <si>
    <t>SIGNATURE PAGE</t>
  </si>
  <si>
    <t>COT 202</t>
  </si>
  <si>
    <t>URBAN RIGHT OF WAY RESTORATION</t>
  </si>
  <si>
    <t>805(A)</t>
  </si>
  <si>
    <t>COT 327</t>
  </si>
  <si>
    <t>COT 334</t>
  </si>
  <si>
    <t>805(D)</t>
  </si>
  <si>
    <t>COT 335</t>
  </si>
  <si>
    <t>619(A)</t>
  </si>
  <si>
    <t>CONSTRUCTION STAKING LEVEL II</t>
  </si>
  <si>
    <t>1-3/4" SIGN POST</t>
  </si>
  <si>
    <t>642(B)</t>
  </si>
  <si>
    <t>ALLOW</t>
  </si>
  <si>
    <t>NON-ARTERIAL STREET REHABILITATION</t>
  </si>
  <si>
    <t>ROADWAY TOTAL</t>
  </si>
  <si>
    <t>201(A)</t>
  </si>
  <si>
    <t>CLEARING AND GRUBBING</t>
  </si>
  <si>
    <t>202(A)</t>
  </si>
  <si>
    <t>UNCLASSIFIED EXCAVATION</t>
  </si>
  <si>
    <t>230(A)</t>
  </si>
  <si>
    <t>SOLID SLAB SODDING</t>
  </si>
  <si>
    <t>303(A)</t>
  </si>
  <si>
    <t>AGGREGATE BASE TYPE A</t>
  </si>
  <si>
    <t>310(B)</t>
  </si>
  <si>
    <t>SUBGRADE METHOD B</t>
  </si>
  <si>
    <t>SEPARATOR FABRIC</t>
  </si>
  <si>
    <t>FABRIC REINFORCEMENT (GLASPAVE 25)</t>
  </si>
  <si>
    <t>411(C)</t>
  </si>
  <si>
    <t>SUPERPAVE, TYPE S4 (PG 64-22 OK) (INSOLUBLE)</t>
  </si>
  <si>
    <t>411(E)</t>
  </si>
  <si>
    <t>SUPERPAVE, TYPE S6 (PG 64-22 OK)</t>
  </si>
  <si>
    <t>COLD MILLING PAVEMENT</t>
  </si>
  <si>
    <t>609(B)</t>
  </si>
  <si>
    <t>2'-2" COMB. CURB &amp; GUTTER (6" BARRIER)</t>
  </si>
  <si>
    <t>610(A)</t>
  </si>
  <si>
    <t>4" CONCRETE SIDEWALK</t>
  </si>
  <si>
    <t>610(B)</t>
  </si>
  <si>
    <t>6" CONCRETE DRIVEWAY (H.E.S)</t>
  </si>
  <si>
    <t>612(A)</t>
  </si>
  <si>
    <t>MANHOLE ADJUST TO GRADE (PUBLIC)</t>
  </si>
  <si>
    <t>612(C)</t>
  </si>
  <si>
    <t>INLET ADJUST TO GRADE</t>
  </si>
  <si>
    <t>612(E)</t>
  </si>
  <si>
    <t>VALVE BOXES ADJUST TO GRADE</t>
  </si>
  <si>
    <t>612(F)</t>
  </si>
  <si>
    <t>METER BOXES ADJUST TO GRADE</t>
  </si>
  <si>
    <t>REMOVAL OF STRUCTURES AND OBSTRUCTIONS</t>
  </si>
  <si>
    <t>REMOVAL OF CONCRETE DRIVEWAY</t>
  </si>
  <si>
    <t>REMOVAL OF CURB &amp; GUTTER</t>
  </si>
  <si>
    <t>REMOVAL OF SIDEWALK</t>
  </si>
  <si>
    <t>REMOVE AND RESET SIGN</t>
  </si>
  <si>
    <t>880(J)</t>
  </si>
  <si>
    <t>CONSTRUCTION TRAFFIC CONTROL</t>
  </si>
  <si>
    <t>CONTRACTOR QUALITY CONTROL</t>
  </si>
  <si>
    <t>1-1/2" SIGN POST</t>
  </si>
  <si>
    <t>STABILIZED CONSTRUCTION ENTRANCE</t>
  </si>
  <si>
    <t>TYPE I APC PATCH</t>
  </si>
  <si>
    <t>PROJECT SIGN (CITY OF TULSA)</t>
  </si>
  <si>
    <t>OWNERS ALLOWANCE</t>
  </si>
  <si>
    <t>AC</t>
  </si>
  <si>
    <t>CD</t>
  </si>
  <si>
    <t>6" AGG BASE</t>
  </si>
  <si>
    <t>COT 301</t>
  </si>
  <si>
    <t>RIGHT OF WAY CLEARING AND RESTORING, COMPLETE IN PLACE</t>
  </si>
  <si>
    <t>COT 302</t>
  </si>
  <si>
    <t>EXCAVATION AND BACKFILL, UNCLASSIFIED</t>
  </si>
  <si>
    <t>COT 303</t>
  </si>
  <si>
    <t>COT 307</t>
  </si>
  <si>
    <t>8 INCH DIP, CL51 POLYETHYLENE WRAPPED (RJ)</t>
  </si>
  <si>
    <t>12 INCH DIP, CL50 POLYETHYLENE WRAPPED (RJ)</t>
  </si>
  <si>
    <t>COT 315</t>
  </si>
  <si>
    <t>PRIVATE SERVICE CONNECTION BY LICENSED BONDED PLUMBER</t>
  </si>
  <si>
    <t>3/4 INCH WATER METER CAN, LID &amp; RIM</t>
  </si>
  <si>
    <t>COT 317</t>
  </si>
  <si>
    <t>3-WAY FIRE HYDRANT, IN PLACE</t>
  </si>
  <si>
    <t>6" FIRE HYDRANT EXTENSION</t>
  </si>
  <si>
    <t>2 INCH COMB. AIR/VACUUM RELIEF VALVE &amp; VAULT (COMPLETE IN PLACE)</t>
  </si>
  <si>
    <t>COT 318</t>
  </si>
  <si>
    <t>VALVE BOX</t>
  </si>
  <si>
    <t xml:space="preserve">COT 318 </t>
  </si>
  <si>
    <t>VALVE BOX EXTENSION</t>
  </si>
  <si>
    <t>COT 325</t>
  </si>
  <si>
    <t>SODDING AND SEEDING</t>
  </si>
  <si>
    <t>COT 326</t>
  </si>
  <si>
    <t>STREET WASH DOWN</t>
  </si>
  <si>
    <t>COT 328</t>
  </si>
  <si>
    <t>6-INCH BORE</t>
  </si>
  <si>
    <t>COT 329</t>
  </si>
  <si>
    <t>PAVEMENT, REMOVAL AND REPLACEMENT (CONCRETE DRIVES with CURB RETURNS)</t>
  </si>
  <si>
    <t>PAVEMENT, REMOVAL AND REPLACEMENT (CONCRETE SIDEWALK)</t>
  </si>
  <si>
    <t>CONCRETE CURB AND GUTTER</t>
  </si>
  <si>
    <t>COT 333</t>
  </si>
  <si>
    <t>2 INCH WATERLINE ABANDONMENT</t>
  </si>
  <si>
    <t>OWNER ALLOWANCE</t>
  </si>
  <si>
    <t>TRAFFIC CONTROL</t>
  </si>
  <si>
    <t>WATER - BASE BID</t>
  </si>
  <si>
    <t>WATER - DIP PIPE MATERIAL - (OPTION 1)</t>
  </si>
  <si>
    <t>6 INCH DIP, CL51 POLYETHYLENE WRAPPED (RJ)</t>
  </si>
  <si>
    <t>6 INCH DIP, CL51 POLYETHYLENE WRAPPED</t>
  </si>
  <si>
    <t>COT 312</t>
  </si>
  <si>
    <t>8 INCH X 6 INCH DUCTILE IRON TEE (RJ)</t>
  </si>
  <si>
    <t>6 INCH X 6 INCH DUCTILE IRON TEE (RJ)</t>
  </si>
  <si>
    <t>12 INCH X 8 INCH DUCTILE IRON TEE (RJ)</t>
  </si>
  <si>
    <t>6 INCH DUCTILE IRON 11-1/4 DEGREE BEND (RJ)</t>
  </si>
  <si>
    <t>12 INCH DUCTILE IRON SLEEVE (RJ)</t>
  </si>
  <si>
    <t>8 INCH DUCTILE IRON SLEEVE (RJ)</t>
  </si>
  <si>
    <t>3/4 INCH WATER SERVICE CONNECTION (SHORT)</t>
  </si>
  <si>
    <t>3/4 INCH WATER SERVICE CONNECTION (LONG)</t>
  </si>
  <si>
    <t>6" GATE VALVE (RJ)</t>
  </si>
  <si>
    <t>WATER - DIP PIPE MATERIAL - (OPTION 1) TOTAL</t>
  </si>
  <si>
    <t>WATER - PVC PIPE MATERIAL - (OPTION 2)</t>
  </si>
  <si>
    <t>WATER - PVC PIPE MATERIAL - (OPTION 2)TOTAL</t>
  </si>
  <si>
    <t>COT 309</t>
  </si>
  <si>
    <t>6 INCH PVC AWWA C900 CLASS 200 DR-14 (RJ)</t>
  </si>
  <si>
    <t>6 INCH PVC AWWA C900 CLASS 200 DR-14</t>
  </si>
  <si>
    <t>WATER -HDPE PIPE MATERIAL - (OPTION 3)</t>
  </si>
  <si>
    <t>WATER -HDPE PIPE MATERIAL - (OPTION 3) TOTAL</t>
  </si>
  <si>
    <t>COT 309A</t>
  </si>
  <si>
    <t>8 INCH HDPE AWWA C906 PE4710 DR-11 (DIPS)</t>
  </si>
  <si>
    <t>COT 312A</t>
  </si>
  <si>
    <t>8 INCH HDPE MJ ADAPTOR (DIPS) (RJ)</t>
  </si>
  <si>
    <t>8 INCH X 8 INCH DUCTILE IRON TEE</t>
  </si>
  <si>
    <t>12 INCH X 8 INCH DUCTILE IRON TEE</t>
  </si>
  <si>
    <t>8 INCH X 8 INCH HDPE TEE (DIPS)</t>
  </si>
  <si>
    <t>8IN HDPE WALL ANCHOR (DIPS)(RJ)</t>
  </si>
  <si>
    <t>8 INCH X 6 INCH DUCTILE IRON REDUCER (RJ)</t>
  </si>
  <si>
    <t>8" GATE VALVE (RJ)</t>
  </si>
  <si>
    <t>WATER BASE BID TOTAL</t>
  </si>
  <si>
    <t xml:space="preserve">                                                                PROJECT NO. 2036N4067Z | TMUA-W 22-16</t>
  </si>
  <si>
    <t>PROJECT NO. 2036N4067Z | TMUA-W 22-16</t>
  </si>
  <si>
    <t>MAINTENANCE ZONE 4067</t>
  </si>
  <si>
    <t>BID FORM
NON-ARTERIAL STREET REHABILITATION
MAINTENANCE ZONE 4067
PROJECT NO. 2036N4067Z | TMUA-W 22-16</t>
  </si>
  <si>
    <t>FOR CONTRACTOR USE
NON-ARTERIAL STREET REHABILITATION
MAINTENANCE ZONE 4067
PROJECT NO. 2036N4067Z | TMUA-W 22-16</t>
  </si>
  <si>
    <t>CONSIDERED NON-RESPONSIVE.  THE CITY OF TULSA RESERVES THE RIGHT TO SELECT</t>
  </si>
  <si>
    <t xml:space="preserve">THREE WATERLINE PIPE MATERIAL OPTIONS.  IT SHOULD BE NOTED THAT THE LOWEST </t>
  </si>
  <si>
    <t>SUBMITTED WITH THE WATERLINE PIPE MATERIAL OPTIONS INCOMPLETE SHALL BE</t>
  </si>
  <si>
    <t xml:space="preserve">RESPONSIBLE TOTAL BID SHALL BE DETERMINED BY THE ROADWAY BASE BID , </t>
  </si>
  <si>
    <t>ANY OF THE WATERLINE PIPE OPTIONS IF THE COSTS ARE THE SAME.</t>
  </si>
  <si>
    <t>TOTAL BID (Roadway Base Bid,  Waterline Base Bid and Lowest Waterline Pipe Option)</t>
  </si>
  <si>
    <t>By and Between: Benham, (ENGINEER) and RECIPIENT. The enclosed electronic media is provided pursuant to your request and is for your limited use in connection with your submittal of Bid Proposal for Project No. 2036N4067Z | TMUA-W 22-16.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</si>
  <si>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THE BID PROPOSAL INCLUDES A ROADWAY BASE BID, WATERLINE BASE BID AND</t>
  </si>
  <si>
    <t xml:space="preserve">WATERLINE BASE BID, AND LOWEST WATERLINE PIPE MATERIAL OPTION.  ANY PROPOSAL </t>
  </si>
  <si>
    <t>ROADWAY - BASE BID</t>
  </si>
  <si>
    <r>
      <t xml:space="preserve">and other documents referred to therein: to complete said work within </t>
    </r>
    <r>
      <rPr>
        <u/>
        <sz val="10"/>
        <rFont val="Arial"/>
        <family val="2"/>
      </rPr>
      <t>120</t>
    </r>
    <r>
      <rPr>
        <b/>
        <sz val="10"/>
        <rFont val="Arial"/>
        <family val="2"/>
      </rPr>
      <t xml:space="preserve"> </t>
    </r>
    <r>
      <rPr>
        <sz val="10"/>
        <rFont val="Arial"/>
        <family val="2"/>
      </rPr>
      <t xml:space="preserve"> calendar days after the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</si>
</sst>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22"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sz val="8"/>
      <name val="Arial"/>
      <family val="2"/>
    </font>
    <font>
      <b/>
      <sz val="12"/>
      <name val="Arial"/>
      <family val="2"/>
    </font>
    <font>
      <sz val="8"/>
      <name val="Times New Roman"/>
      <family val="1"/>
    </font>
    <font>
      <b/>
      <sz val="10"/>
      <name val="Times New Roman"/>
      <family val="1"/>
    </font>
    <font>
      <sz val="10"/>
      <color indexed="10"/>
      <name val="Arial"/>
      <family val="2"/>
    </font>
    <font>
      <b/>
      <sz val="14"/>
      <name val="Arial"/>
      <family val="2"/>
    </font>
    <font>
      <sz val="14"/>
      <name val="Arial"/>
      <family val="2"/>
    </font>
    <font>
      <b/>
      <sz val="10"/>
      <color rgb="FFFF0000"/>
      <name val="Arial"/>
      <family val="2"/>
    </font>
    <font>
      <u/>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0" fontId="1" fillId="0" borderId="0"/>
    <xf numFmtId="43" fontId="21" fillId="0" borderId="0" applyFont="0" applyFill="0" applyBorder="0" applyAlignment="0" applyProtection="0"/>
  </cellStyleXfs>
  <cellXfs count="148">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164" fontId="3" fillId="0" borderId="1" xfId="0" applyNumberFormat="1" applyFont="1" applyBorder="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4"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3" fontId="2" fillId="0" borderId="0" xfId="0" applyNumberFormat="1" applyFont="1" applyAlignment="1" applyProtection="1">
      <alignment horizontal="center"/>
      <protection hidden="1"/>
    </xf>
    <xf numFmtId="3" fontId="0" fillId="0" borderId="0" xfId="0" applyNumberFormat="1" applyAlignment="1">
      <alignment horizontal="center"/>
    </xf>
    <xf numFmtId="0" fontId="0" fillId="2" borderId="0" xfId="0" applyFill="1"/>
    <xf numFmtId="0" fontId="0" fillId="2" borderId="17" xfId="0" applyFill="1" applyBorder="1"/>
    <xf numFmtId="0" fontId="2" fillId="0" borderId="0" xfId="0" applyFont="1" applyAlignment="1">
      <alignment vertical="center" wrapText="1"/>
    </xf>
    <xf numFmtId="164" fontId="18" fillId="0" borderId="0" xfId="0" applyNumberFormat="1" applyFont="1"/>
    <xf numFmtId="0" fontId="16" fillId="0" borderId="0" xfId="0" applyFont="1"/>
    <xf numFmtId="164" fontId="0" fillId="0" borderId="0" xfId="0" applyNumberFormat="1"/>
    <xf numFmtId="0" fontId="13" fillId="0" borderId="0" xfId="0" applyFont="1" applyAlignment="1" applyProtection="1">
      <alignment vertical="center"/>
      <protection locked="0"/>
    </xf>
    <xf numFmtId="0" fontId="0" fillId="0" borderId="0" xfId="0" applyAlignment="1" applyProtection="1">
      <alignment vertical="center"/>
      <protection locked="0"/>
    </xf>
    <xf numFmtId="164" fontId="13" fillId="0" borderId="1" xfId="0" applyNumberFormat="1" applyFont="1" applyBorder="1"/>
    <xf numFmtId="0" fontId="9" fillId="0" borderId="15" xfId="0" applyFont="1" applyBorder="1"/>
    <xf numFmtId="0" fontId="10" fillId="0" borderId="15" xfId="0" applyFont="1" applyBorder="1"/>
    <xf numFmtId="44" fontId="10" fillId="0" borderId="15" xfId="0" applyNumberFormat="1" applyFont="1" applyBorder="1"/>
    <xf numFmtId="0" fontId="10" fillId="0" borderId="15" xfId="0" applyFont="1" applyBorder="1" applyAlignment="1">
      <alignment vertical="top"/>
    </xf>
    <xf numFmtId="3" fontId="10" fillId="0" borderId="15" xfId="0" applyNumberFormat="1" applyFont="1" applyBorder="1"/>
    <xf numFmtId="164" fontId="3" fillId="0" borderId="15" xfId="0" applyNumberFormat="1" applyFont="1" applyBorder="1"/>
    <xf numFmtId="43" fontId="3" fillId="0" borderId="0" xfId="0" applyNumberFormat="1" applyFont="1"/>
    <xf numFmtId="3" fontId="2" fillId="0" borderId="2" xfId="0" applyNumberFormat="1" applyFont="1" applyBorder="1" applyAlignment="1" applyProtection="1">
      <alignment horizontal="center"/>
      <protection hidden="1"/>
    </xf>
    <xf numFmtId="0" fontId="17" fillId="0" borderId="0" xfId="0" applyFont="1" applyAlignment="1">
      <alignment horizontal="right" vertical="center"/>
    </xf>
    <xf numFmtId="164" fontId="17" fillId="0" borderId="15" xfId="0" applyNumberFormat="1" applyFont="1" applyBorder="1"/>
    <xf numFmtId="0" fontId="14" fillId="0" borderId="0" xfId="0" applyFont="1" applyProtection="1">
      <protection hidden="1"/>
    </xf>
    <xf numFmtId="0" fontId="15" fillId="0" borderId="0" xfId="0" applyFont="1" applyProtection="1">
      <protection hidden="1"/>
    </xf>
    <xf numFmtId="0" fontId="19"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3" fontId="1" fillId="0" borderId="5" xfId="0" applyNumberFormat="1" applyFont="1" applyBorder="1" applyAlignment="1" applyProtection="1">
      <alignment horizontal="center" vertical="center"/>
      <protection hidden="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3" fontId="0" fillId="0" borderId="8" xfId="0" applyNumberForma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pplyAlignment="1">
      <alignment vertical="center" wrapText="1"/>
    </xf>
    <xf numFmtId="0" fontId="1" fillId="0" borderId="30" xfId="0" applyFont="1" applyBorder="1" applyAlignment="1">
      <alignment horizontal="center" vertical="center"/>
    </xf>
    <xf numFmtId="3" fontId="0" fillId="0" borderId="24" xfId="0" applyNumberForma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3" fontId="0" fillId="0" borderId="12" xfId="0" applyNumberFormat="1" applyBorder="1" applyAlignment="1">
      <alignment horizontal="center" vertical="center"/>
    </xf>
    <xf numFmtId="3" fontId="1" fillId="0" borderId="4" xfId="0" applyNumberFormat="1" applyFont="1" applyBorder="1" applyAlignment="1" applyProtection="1">
      <alignment horizontal="center" vertical="center"/>
      <protection hidden="1"/>
    </xf>
    <xf numFmtId="1" fontId="0" fillId="0" borderId="5" xfId="0" applyNumberFormat="1" applyBorder="1" applyAlignment="1">
      <alignment horizontal="center" vertical="center"/>
    </xf>
    <xf numFmtId="164" fontId="1" fillId="0" borderId="9" xfId="0" applyNumberFormat="1" applyFont="1" applyBorder="1" applyAlignment="1">
      <alignment horizontal="center" vertical="center"/>
    </xf>
    <xf numFmtId="164" fontId="0" fillId="0" borderId="32" xfId="0" applyNumberFormat="1" applyBorder="1" applyAlignment="1">
      <alignment horizontal="center" vertical="center"/>
    </xf>
    <xf numFmtId="164" fontId="1" fillId="0" borderId="13"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0" fillId="0" borderId="9" xfId="0" applyNumberFormat="1" applyBorder="1" applyAlignment="1">
      <alignment horizontal="center" vertical="center"/>
    </xf>
    <xf numFmtId="164" fontId="0" fillId="0" borderId="33" xfId="0" applyNumberFormat="1" applyBorder="1" applyAlignment="1">
      <alignment horizontal="center" vertical="center"/>
    </xf>
    <xf numFmtId="0" fontId="19" fillId="0" borderId="4" xfId="0" applyFont="1" applyBorder="1" applyAlignment="1" applyProtection="1">
      <alignment vertical="center"/>
      <protection hidden="1"/>
    </xf>
    <xf numFmtId="0" fontId="5" fillId="0" borderId="34" xfId="0" applyFont="1" applyBorder="1"/>
    <xf numFmtId="0" fontId="5" fillId="0" borderId="33" xfId="0" applyFont="1" applyBorder="1"/>
    <xf numFmtId="0" fontId="1" fillId="0" borderId="3"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1" fillId="0" borderId="4" xfId="0" applyFont="1" applyBorder="1" applyProtection="1">
      <protection hidden="1"/>
    </xf>
    <xf numFmtId="3" fontId="1" fillId="0" borderId="4" xfId="0" applyNumberFormat="1" applyFont="1" applyBorder="1" applyAlignment="1" applyProtection="1">
      <alignment horizontal="center"/>
      <protection hidden="1"/>
    </xf>
    <xf numFmtId="164" fontId="1" fillId="0" borderId="4" xfId="0" applyNumberFormat="1" applyFont="1" applyBorder="1" applyProtection="1">
      <protection locked="0"/>
    </xf>
    <xf numFmtId="164" fontId="1" fillId="0" borderId="5" xfId="0" applyNumberFormat="1" applyFont="1" applyBorder="1" applyProtection="1">
      <protection hidden="1"/>
    </xf>
    <xf numFmtId="0" fontId="0" fillId="0" borderId="0" xfId="0" applyAlignment="1">
      <alignment horizontal="right"/>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165" fontId="1" fillId="0" borderId="30" xfId="2" applyNumberFormat="1" applyFont="1" applyBorder="1" applyAlignment="1">
      <alignment horizontal="center" vertical="center"/>
    </xf>
    <xf numFmtId="0" fontId="19" fillId="0" borderId="4" xfId="0" applyFont="1" applyBorder="1" applyAlignment="1" applyProtection="1">
      <alignment horizontal="center" vertical="center"/>
      <protection hidden="1"/>
    </xf>
    <xf numFmtId="0" fontId="1" fillId="0" borderId="25" xfId="0" applyFont="1" applyBorder="1" applyAlignment="1" applyProtection="1">
      <alignment horizontal="center"/>
      <protection hidden="1"/>
    </xf>
    <xf numFmtId="0" fontId="1" fillId="0" borderId="14" xfId="0" applyFont="1" applyBorder="1" applyAlignment="1" applyProtection="1">
      <alignment horizontal="center"/>
      <protection hidden="1"/>
    </xf>
    <xf numFmtId="0" fontId="1" fillId="0" borderId="14" xfId="0" applyFont="1" applyBorder="1" applyProtection="1">
      <protection hidden="1"/>
    </xf>
    <xf numFmtId="0" fontId="19" fillId="0" borderId="14" xfId="0" applyFont="1" applyBorder="1" applyAlignment="1" applyProtection="1">
      <alignment vertical="center"/>
      <protection hidden="1"/>
    </xf>
    <xf numFmtId="3" fontId="1" fillId="0" borderId="14" xfId="0" applyNumberFormat="1" applyFont="1" applyBorder="1" applyAlignment="1" applyProtection="1">
      <alignment horizontal="center"/>
      <protection hidden="1"/>
    </xf>
    <xf numFmtId="0" fontId="19" fillId="0" borderId="14" xfId="0" applyFont="1" applyBorder="1" applyAlignment="1" applyProtection="1">
      <alignment horizontal="center" vertical="center"/>
      <protection hidden="1"/>
    </xf>
    <xf numFmtId="0" fontId="7"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13" fillId="0" borderId="18"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2" xfId="0" applyBorder="1" applyAlignment="1" applyProtection="1">
      <alignment horizontal="center" vertical="center"/>
      <protection locked="0"/>
    </xf>
    <xf numFmtId="0" fontId="2"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right" vertical="center" wrapText="1"/>
    </xf>
    <xf numFmtId="0" fontId="13" fillId="0" borderId="25"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 fillId="0" borderId="35" xfId="0" applyFont="1" applyBorder="1" applyAlignment="1">
      <alignment horizontal="center" vertical="center"/>
    </xf>
    <xf numFmtId="0" fontId="1" fillId="0" borderId="36" xfId="0" applyFont="1" applyBorder="1" applyAlignment="1">
      <alignment horizontal="center" vertical="center"/>
    </xf>
    <xf numFmtId="3" fontId="0" fillId="0" borderId="9" xfId="0" applyNumberFormat="1" applyBorder="1" applyAlignment="1">
      <alignment horizontal="center" vertical="center"/>
    </xf>
    <xf numFmtId="3" fontId="0" fillId="0" borderId="13" xfId="0" applyNumberFormat="1" applyBorder="1" applyAlignment="1">
      <alignment horizontal="center" vertical="center"/>
    </xf>
    <xf numFmtId="3" fontId="0" fillId="0" borderId="31" xfId="0" applyNumberFormat="1" applyBorder="1" applyAlignment="1">
      <alignment horizontal="center" vertical="center"/>
    </xf>
    <xf numFmtId="0" fontId="1" fillId="0" borderId="37"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31" xfId="0" applyFont="1" applyBorder="1" applyAlignment="1">
      <alignment horizontal="center" vertical="center"/>
    </xf>
    <xf numFmtId="3" fontId="0" fillId="0" borderId="38" xfId="0" applyNumberFormat="1" applyBorder="1" applyAlignment="1">
      <alignment horizontal="center" vertical="center"/>
    </xf>
    <xf numFmtId="3" fontId="0" fillId="0" borderId="39" xfId="0" applyNumberFormat="1" applyBorder="1" applyAlignment="1">
      <alignment horizontal="center" vertical="center"/>
    </xf>
    <xf numFmtId="0" fontId="1" fillId="0" borderId="9" xfId="0" applyFont="1" applyBorder="1" applyAlignment="1">
      <alignment vertical="center" wrapText="1"/>
    </xf>
    <xf numFmtId="0" fontId="1" fillId="0" borderId="13" xfId="0" applyFont="1" applyBorder="1" applyAlignment="1">
      <alignment vertical="center" wrapText="1"/>
    </xf>
    <xf numFmtId="0" fontId="1" fillId="0" borderId="31" xfId="0" applyFont="1" applyBorder="1" applyAlignment="1">
      <alignment vertical="center" wrapText="1"/>
    </xf>
    <xf numFmtId="0" fontId="1" fillId="0" borderId="40" xfId="0" applyFont="1" applyBorder="1" applyAlignment="1">
      <alignment horizontal="center" vertical="center"/>
    </xf>
    <xf numFmtId="0" fontId="9" fillId="0" borderId="0" xfId="0" applyFont="1" applyAlignment="1">
      <alignment horizontal="center" wrapText="1"/>
    </xf>
    <xf numFmtId="165" fontId="1" fillId="0" borderId="30" xfId="2" applyNumberFormat="1" applyFont="1" applyFill="1" applyBorder="1" applyAlignment="1">
      <alignment horizontal="center" vertical="center"/>
    </xf>
  </cellXfs>
  <cellStyles count="3">
    <cellStyle name="Comma" xfId="2" builtinId="3"/>
    <cellStyle name="Normal" xfId="0" builtinId="0"/>
    <cellStyle name="Normal 2" xfId="1" xr:uid="{A3B1E578-3802-406C-8746-B8617015E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zoomScale="110" zoomScaleNormal="110" workbookViewId="0">
      <selection activeCell="A23" sqref="A23:N38"/>
    </sheetView>
  </sheetViews>
  <sheetFormatPr defaultRowHeight="13.2" x14ac:dyDescent="0.25"/>
  <sheetData>
    <row r="1" spans="1:14" x14ac:dyDescent="0.25">
      <c r="A1" s="110" t="s">
        <v>24</v>
      </c>
      <c r="B1" s="110"/>
      <c r="C1" s="110"/>
      <c r="D1" s="110"/>
      <c r="E1" s="110"/>
      <c r="F1" s="110"/>
      <c r="G1" s="110"/>
      <c r="H1" s="110"/>
      <c r="I1" s="110"/>
      <c r="J1" s="110"/>
      <c r="K1" s="110"/>
      <c r="L1" s="110"/>
      <c r="M1" s="110"/>
      <c r="N1" s="110"/>
    </row>
    <row r="2" spans="1:14" x14ac:dyDescent="0.25">
      <c r="A2" s="110" t="s">
        <v>212</v>
      </c>
      <c r="B2" s="110"/>
      <c r="C2" s="110"/>
      <c r="D2" s="110"/>
      <c r="E2" s="110"/>
      <c r="F2" s="110"/>
      <c r="G2" s="110"/>
      <c r="H2" s="110"/>
      <c r="I2" s="110"/>
      <c r="J2" s="110"/>
      <c r="K2" s="110"/>
      <c r="L2" s="110"/>
      <c r="M2" s="110"/>
      <c r="N2" s="110"/>
    </row>
    <row r="8" spans="1:14" x14ac:dyDescent="0.25">
      <c r="A8" s="6" t="s">
        <v>20</v>
      </c>
      <c r="B8" s="7"/>
      <c r="C8" s="7"/>
      <c r="D8" s="7"/>
      <c r="E8" s="7"/>
      <c r="F8" s="7"/>
      <c r="G8" s="7"/>
      <c r="H8" s="7"/>
      <c r="I8" s="7"/>
      <c r="J8" s="7"/>
      <c r="K8" s="7"/>
      <c r="L8" s="7"/>
      <c r="M8" s="7"/>
      <c r="N8" s="7"/>
    </row>
    <row r="9" spans="1:14" x14ac:dyDescent="0.25">
      <c r="A9" s="7" t="s">
        <v>21</v>
      </c>
      <c r="B9" s="7"/>
      <c r="C9" s="7"/>
      <c r="D9" s="7"/>
      <c r="E9" s="7"/>
      <c r="F9" s="7"/>
      <c r="G9" s="7"/>
      <c r="H9" s="7"/>
      <c r="I9" s="7"/>
      <c r="J9" s="7"/>
      <c r="K9" s="7"/>
      <c r="L9" s="7"/>
      <c r="M9" s="7"/>
      <c r="N9" s="7"/>
    </row>
    <row r="10" spans="1:14" x14ac:dyDescent="0.25">
      <c r="A10" s="7" t="s">
        <v>57</v>
      </c>
      <c r="B10" s="7"/>
      <c r="C10" s="7"/>
      <c r="D10" s="7"/>
      <c r="E10" s="7"/>
      <c r="F10" s="7"/>
      <c r="G10" s="7"/>
      <c r="H10" s="7"/>
      <c r="I10" s="7"/>
      <c r="J10" s="7"/>
      <c r="K10" s="7"/>
      <c r="L10" s="7"/>
      <c r="M10" s="7"/>
      <c r="N10" s="7"/>
    </row>
    <row r="11" spans="1:14" x14ac:dyDescent="0.25">
      <c r="A11" s="7" t="s">
        <v>22</v>
      </c>
      <c r="B11" s="7"/>
      <c r="C11" s="7"/>
      <c r="D11" s="7"/>
      <c r="E11" s="7"/>
      <c r="F11" s="7"/>
      <c r="G11" s="7"/>
      <c r="H11" s="7"/>
      <c r="I11" s="7"/>
      <c r="J11" s="7"/>
      <c r="K11" s="7"/>
      <c r="L11" s="7"/>
      <c r="M11" s="7"/>
      <c r="N11" s="7"/>
    </row>
    <row r="12" spans="1:14" x14ac:dyDescent="0.25">
      <c r="A12" s="8" t="s">
        <v>25</v>
      </c>
      <c r="B12" s="7"/>
      <c r="C12" s="7"/>
      <c r="D12" s="7"/>
      <c r="E12" s="7"/>
      <c r="F12" s="7"/>
      <c r="G12" s="7"/>
      <c r="H12" s="7"/>
      <c r="I12" s="7"/>
      <c r="J12" s="7"/>
      <c r="K12" s="7"/>
      <c r="L12" s="7"/>
      <c r="M12" s="7"/>
      <c r="N12" s="7"/>
    </row>
    <row r="13" spans="1:14" s="7" customFormat="1" ht="10.199999999999999" x14ac:dyDescent="0.2">
      <c r="A13" s="8" t="s">
        <v>28</v>
      </c>
    </row>
    <row r="14" spans="1:14" s="7" customFormat="1" ht="10.199999999999999" x14ac:dyDescent="0.2">
      <c r="A14" s="8" t="s">
        <v>26</v>
      </c>
    </row>
    <row r="15" spans="1:14" x14ac:dyDescent="0.25">
      <c r="A15" s="8" t="s">
        <v>27</v>
      </c>
      <c r="B15" s="7"/>
      <c r="C15" s="7"/>
      <c r="D15" s="7"/>
      <c r="E15" s="7"/>
      <c r="F15" s="7"/>
      <c r="G15" s="7"/>
      <c r="H15" s="7"/>
      <c r="I15" s="7"/>
      <c r="J15" s="7"/>
      <c r="K15" s="7"/>
      <c r="L15" s="7"/>
      <c r="M15" s="7"/>
      <c r="N15" s="7"/>
    </row>
    <row r="16" spans="1:14" x14ac:dyDescent="0.25">
      <c r="A16" s="8"/>
      <c r="B16" s="7"/>
      <c r="C16" s="7"/>
      <c r="D16" s="7"/>
      <c r="E16" s="7"/>
      <c r="F16" s="7"/>
      <c r="G16" s="7"/>
      <c r="H16" s="7"/>
      <c r="I16" s="7"/>
      <c r="J16" s="7"/>
      <c r="K16" s="7"/>
      <c r="L16" s="7"/>
      <c r="M16" s="7"/>
      <c r="N16" s="7"/>
    </row>
    <row r="17" spans="1:14" x14ac:dyDescent="0.25">
      <c r="A17" s="6"/>
      <c r="B17" s="7"/>
      <c r="C17" s="7"/>
      <c r="D17" s="7"/>
      <c r="E17" s="7"/>
      <c r="F17" s="7"/>
      <c r="G17" s="7"/>
      <c r="H17" s="7"/>
      <c r="I17" s="7"/>
      <c r="J17" s="7"/>
      <c r="K17" s="7"/>
      <c r="L17" s="7"/>
      <c r="M17" s="7"/>
      <c r="N17" s="7"/>
    </row>
    <row r="18" spans="1:14" x14ac:dyDescent="0.25">
      <c r="A18" s="7"/>
      <c r="B18" s="7"/>
      <c r="C18" s="7"/>
      <c r="D18" s="7"/>
      <c r="E18" s="7"/>
      <c r="F18" s="7"/>
      <c r="G18" s="7"/>
      <c r="H18" s="7"/>
      <c r="I18" s="7"/>
      <c r="J18" s="7"/>
      <c r="K18" s="7"/>
      <c r="L18" s="7"/>
      <c r="M18" s="7"/>
      <c r="N18" s="7"/>
    </row>
    <row r="19" spans="1:14" x14ac:dyDescent="0.25">
      <c r="A19" s="9"/>
      <c r="B19" s="7"/>
      <c r="C19" s="7"/>
      <c r="D19" s="7"/>
      <c r="E19" s="7"/>
      <c r="F19" s="7"/>
      <c r="G19" s="7"/>
      <c r="H19" s="7"/>
      <c r="I19" s="7"/>
      <c r="J19" s="7"/>
      <c r="K19" s="7"/>
      <c r="L19" s="7"/>
      <c r="M19" s="7"/>
      <c r="N19" s="7"/>
    </row>
    <row r="20" spans="1:14" x14ac:dyDescent="0.25">
      <c r="A20" s="7"/>
      <c r="B20" s="7"/>
      <c r="C20" s="7"/>
      <c r="D20" s="7"/>
      <c r="E20" s="7"/>
      <c r="F20" s="7"/>
      <c r="G20" s="7"/>
      <c r="H20" s="7"/>
      <c r="I20" s="7"/>
      <c r="J20" s="7"/>
      <c r="K20" s="7"/>
      <c r="L20" s="7"/>
      <c r="M20" s="7"/>
      <c r="N20" s="7"/>
    </row>
    <row r="21" spans="1:14" x14ac:dyDescent="0.25">
      <c r="A21" s="10" t="s">
        <v>23</v>
      </c>
      <c r="B21" s="7"/>
      <c r="C21" s="7"/>
      <c r="D21" s="7"/>
      <c r="E21" s="7"/>
      <c r="F21" s="7"/>
      <c r="G21" s="7"/>
      <c r="H21" s="7"/>
      <c r="I21" s="7"/>
      <c r="J21" s="7"/>
      <c r="K21" s="7"/>
      <c r="L21" s="7"/>
      <c r="M21" s="7"/>
      <c r="N21" s="7"/>
    </row>
    <row r="22" spans="1:14" x14ac:dyDescent="0.25">
      <c r="A22" s="8"/>
      <c r="B22" s="7"/>
      <c r="C22" s="7"/>
      <c r="D22" s="7"/>
      <c r="E22" s="7"/>
      <c r="F22" s="7"/>
      <c r="G22" s="7"/>
      <c r="H22" s="7"/>
      <c r="I22" s="7"/>
      <c r="J22" s="7"/>
      <c r="K22" s="7"/>
      <c r="L22" s="7"/>
      <c r="M22" s="7"/>
      <c r="N22" s="7"/>
    </row>
    <row r="23" spans="1:14" x14ac:dyDescent="0.25">
      <c r="A23" s="109" t="s">
        <v>223</v>
      </c>
      <c r="B23" s="109"/>
      <c r="C23" s="109"/>
      <c r="D23" s="109"/>
      <c r="E23" s="109"/>
      <c r="F23" s="109"/>
      <c r="G23" s="109"/>
      <c r="H23" s="109"/>
      <c r="I23" s="109"/>
      <c r="J23" s="109"/>
      <c r="K23" s="109"/>
      <c r="L23" s="109"/>
      <c r="M23" s="109"/>
      <c r="N23" s="109"/>
    </row>
    <row r="24" spans="1:14" x14ac:dyDescent="0.25">
      <c r="A24" s="109"/>
      <c r="B24" s="109"/>
      <c r="C24" s="109"/>
      <c r="D24" s="109"/>
      <c r="E24" s="109"/>
      <c r="F24" s="109"/>
      <c r="G24" s="109"/>
      <c r="H24" s="109"/>
      <c r="I24" s="109"/>
      <c r="J24" s="109"/>
      <c r="K24" s="109"/>
      <c r="L24" s="109"/>
      <c r="M24" s="109"/>
      <c r="N24" s="109"/>
    </row>
    <row r="25" spans="1:14" x14ac:dyDescent="0.25">
      <c r="A25" s="109"/>
      <c r="B25" s="109"/>
      <c r="C25" s="109"/>
      <c r="D25" s="109"/>
      <c r="E25" s="109"/>
      <c r="F25" s="109"/>
      <c r="G25" s="109"/>
      <c r="H25" s="109"/>
      <c r="I25" s="109"/>
      <c r="J25" s="109"/>
      <c r="K25" s="109"/>
      <c r="L25" s="109"/>
      <c r="M25" s="109"/>
      <c r="N25" s="109"/>
    </row>
    <row r="26" spans="1:14" x14ac:dyDescent="0.25">
      <c r="A26" s="109"/>
      <c r="B26" s="109"/>
      <c r="C26" s="109"/>
      <c r="D26" s="109"/>
      <c r="E26" s="109"/>
      <c r="F26" s="109"/>
      <c r="G26" s="109"/>
      <c r="H26" s="109"/>
      <c r="I26" s="109"/>
      <c r="J26" s="109"/>
      <c r="K26" s="109"/>
      <c r="L26" s="109"/>
      <c r="M26" s="109"/>
      <c r="N26" s="109"/>
    </row>
    <row r="27" spans="1:14" x14ac:dyDescent="0.25">
      <c r="A27" s="109"/>
      <c r="B27" s="109"/>
      <c r="C27" s="109"/>
      <c r="D27" s="109"/>
      <c r="E27" s="109"/>
      <c r="F27" s="109"/>
      <c r="G27" s="109"/>
      <c r="H27" s="109"/>
      <c r="I27" s="109"/>
      <c r="J27" s="109"/>
      <c r="K27" s="109"/>
      <c r="L27" s="109"/>
      <c r="M27" s="109"/>
      <c r="N27" s="109"/>
    </row>
    <row r="28" spans="1:14" x14ac:dyDescent="0.25">
      <c r="A28" s="109"/>
      <c r="B28" s="109"/>
      <c r="C28" s="109"/>
      <c r="D28" s="109"/>
      <c r="E28" s="109"/>
      <c r="F28" s="109"/>
      <c r="G28" s="109"/>
      <c r="H28" s="109"/>
      <c r="I28" s="109"/>
      <c r="J28" s="109"/>
      <c r="K28" s="109"/>
      <c r="L28" s="109"/>
      <c r="M28" s="109"/>
      <c r="N28" s="109"/>
    </row>
    <row r="29" spans="1:14" x14ac:dyDescent="0.25">
      <c r="A29" s="109"/>
      <c r="B29" s="109"/>
      <c r="C29" s="109"/>
      <c r="D29" s="109"/>
      <c r="E29" s="109"/>
      <c r="F29" s="109"/>
      <c r="G29" s="109"/>
      <c r="H29" s="109"/>
      <c r="I29" s="109"/>
      <c r="J29" s="109"/>
      <c r="K29" s="109"/>
      <c r="L29" s="109"/>
      <c r="M29" s="109"/>
      <c r="N29" s="109"/>
    </row>
    <row r="30" spans="1:14" x14ac:dyDescent="0.25">
      <c r="A30" s="109"/>
      <c r="B30" s="109"/>
      <c r="C30" s="109"/>
      <c r="D30" s="109"/>
      <c r="E30" s="109"/>
      <c r="F30" s="109"/>
      <c r="G30" s="109"/>
      <c r="H30" s="109"/>
      <c r="I30" s="109"/>
      <c r="J30" s="109"/>
      <c r="K30" s="109"/>
      <c r="L30" s="109"/>
      <c r="M30" s="109"/>
      <c r="N30" s="109"/>
    </row>
    <row r="31" spans="1:14" x14ac:dyDescent="0.25">
      <c r="A31" s="109"/>
      <c r="B31" s="109"/>
      <c r="C31" s="109"/>
      <c r="D31" s="109"/>
      <c r="E31" s="109"/>
      <c r="F31" s="109"/>
      <c r="G31" s="109"/>
      <c r="H31" s="109"/>
      <c r="I31" s="109"/>
      <c r="J31" s="109"/>
      <c r="K31" s="109"/>
      <c r="L31" s="109"/>
      <c r="M31" s="109"/>
      <c r="N31" s="109"/>
    </row>
    <row r="32" spans="1:14" x14ac:dyDescent="0.25">
      <c r="A32" s="109"/>
      <c r="B32" s="109"/>
      <c r="C32" s="109"/>
      <c r="D32" s="109"/>
      <c r="E32" s="109"/>
      <c r="F32" s="109"/>
      <c r="G32" s="109"/>
      <c r="H32" s="109"/>
      <c r="I32" s="109"/>
      <c r="J32" s="109"/>
      <c r="K32" s="109"/>
      <c r="L32" s="109"/>
      <c r="M32" s="109"/>
      <c r="N32" s="109"/>
    </row>
    <row r="33" spans="1:14" x14ac:dyDescent="0.25">
      <c r="A33" s="109"/>
      <c r="B33" s="109"/>
      <c r="C33" s="109"/>
      <c r="D33" s="109"/>
      <c r="E33" s="109"/>
      <c r="F33" s="109"/>
      <c r="G33" s="109"/>
      <c r="H33" s="109"/>
      <c r="I33" s="109"/>
      <c r="J33" s="109"/>
      <c r="K33" s="109"/>
      <c r="L33" s="109"/>
      <c r="M33" s="109"/>
      <c r="N33" s="109"/>
    </row>
    <row r="34" spans="1:14" x14ac:dyDescent="0.25">
      <c r="A34" s="109"/>
      <c r="B34" s="109"/>
      <c r="C34" s="109"/>
      <c r="D34" s="109"/>
      <c r="E34" s="109"/>
      <c r="F34" s="109"/>
      <c r="G34" s="109"/>
      <c r="H34" s="109"/>
      <c r="I34" s="109"/>
      <c r="J34" s="109"/>
      <c r="K34" s="109"/>
      <c r="L34" s="109"/>
      <c r="M34" s="109"/>
      <c r="N34" s="109"/>
    </row>
    <row r="35" spans="1:14" x14ac:dyDescent="0.25">
      <c r="A35" s="109"/>
      <c r="B35" s="109"/>
      <c r="C35" s="109"/>
      <c r="D35" s="109"/>
      <c r="E35" s="109"/>
      <c r="F35" s="109"/>
      <c r="G35" s="109"/>
      <c r="H35" s="109"/>
      <c r="I35" s="109"/>
      <c r="J35" s="109"/>
      <c r="K35" s="109"/>
      <c r="L35" s="109"/>
      <c r="M35" s="109"/>
      <c r="N35" s="109"/>
    </row>
    <row r="36" spans="1:14" x14ac:dyDescent="0.25">
      <c r="A36" s="109"/>
      <c r="B36" s="109"/>
      <c r="C36" s="109"/>
      <c r="D36" s="109"/>
      <c r="E36" s="109"/>
      <c r="F36" s="109"/>
      <c r="G36" s="109"/>
      <c r="H36" s="109"/>
      <c r="I36" s="109"/>
      <c r="J36" s="109"/>
      <c r="K36" s="109"/>
      <c r="L36" s="109"/>
      <c r="M36" s="109"/>
      <c r="N36" s="109"/>
    </row>
    <row r="37" spans="1:14" x14ac:dyDescent="0.25">
      <c r="A37" s="109"/>
      <c r="B37" s="109"/>
      <c r="C37" s="109"/>
      <c r="D37" s="109"/>
      <c r="E37" s="109"/>
      <c r="F37" s="109"/>
      <c r="G37" s="109"/>
      <c r="H37" s="109"/>
      <c r="I37" s="109"/>
      <c r="J37" s="109"/>
      <c r="K37" s="109"/>
      <c r="L37" s="109"/>
      <c r="M37" s="109"/>
      <c r="N37" s="109"/>
    </row>
    <row r="38" spans="1:14" x14ac:dyDescent="0.25">
      <c r="A38" s="109"/>
      <c r="B38" s="109"/>
      <c r="C38" s="109"/>
      <c r="D38" s="109"/>
      <c r="E38" s="109"/>
      <c r="F38" s="109"/>
      <c r="G38" s="109"/>
      <c r="H38" s="109"/>
      <c r="I38" s="109"/>
      <c r="J38" s="109"/>
      <c r="K38" s="109"/>
      <c r="L38" s="109"/>
      <c r="M38" s="109"/>
      <c r="N38" s="109"/>
    </row>
  </sheetData>
  <mergeCells count="3">
    <mergeCell ref="A23:N38"/>
    <mergeCell ref="A1:N1"/>
    <mergeCell ref="A2:N2"/>
  </mergeCells>
  <phoneticPr fontId="0" type="noConversion"/>
  <pageMargins left="0.75" right="0.75" top="1" bottom="1" header="0.5" footer="0.5"/>
  <pageSetup scale="70" orientation="portrait" r:id="rId1"/>
  <headerFooter alignWithMargins="0">
    <oddFooter>&amp;CP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7"/>
  <sheetViews>
    <sheetView showGridLines="0" topLeftCell="A10" zoomScaleNormal="100" workbookViewId="0">
      <selection activeCell="B24" sqref="B24"/>
    </sheetView>
  </sheetViews>
  <sheetFormatPr defaultRowHeight="13.2" x14ac:dyDescent="0.25"/>
  <sheetData>
    <row r="1" spans="1:11" x14ac:dyDescent="0.25">
      <c r="A1" s="111" t="s">
        <v>4</v>
      </c>
      <c r="B1" s="111"/>
      <c r="C1" s="111"/>
      <c r="D1" s="111"/>
      <c r="E1" s="111"/>
      <c r="F1" s="111"/>
      <c r="G1" s="111"/>
      <c r="H1" s="111"/>
      <c r="I1" s="111"/>
      <c r="J1" s="113"/>
      <c r="K1" s="113"/>
    </row>
    <row r="2" spans="1:11" x14ac:dyDescent="0.25">
      <c r="A2" s="111" t="s">
        <v>97</v>
      </c>
      <c r="B2" s="111"/>
      <c r="C2" s="111"/>
      <c r="D2" s="111"/>
      <c r="E2" s="111"/>
      <c r="F2" s="111"/>
      <c r="G2" s="111"/>
      <c r="H2" s="111"/>
      <c r="I2" s="111"/>
      <c r="J2" s="113"/>
      <c r="K2" s="113"/>
    </row>
    <row r="3" spans="1:11" x14ac:dyDescent="0.25">
      <c r="A3" s="111" t="s">
        <v>214</v>
      </c>
      <c r="B3" s="111"/>
      <c r="C3" s="111"/>
      <c r="D3" s="111"/>
      <c r="E3" s="111"/>
      <c r="F3" s="111"/>
      <c r="G3" s="111"/>
      <c r="H3" s="111"/>
      <c r="I3" s="111"/>
      <c r="J3" s="113"/>
      <c r="K3" s="113"/>
    </row>
    <row r="4" spans="1:11" x14ac:dyDescent="0.25">
      <c r="A4" s="111" t="s">
        <v>213</v>
      </c>
      <c r="B4" s="111"/>
      <c r="C4" s="111"/>
      <c r="D4" s="111"/>
      <c r="E4" s="111"/>
      <c r="F4" s="111"/>
      <c r="G4" s="111"/>
      <c r="H4" s="111"/>
      <c r="I4" s="111"/>
      <c r="J4" s="113"/>
      <c r="K4" s="113"/>
    </row>
    <row r="5" spans="1:11" x14ac:dyDescent="0.25">
      <c r="A5" s="111"/>
      <c r="B5" s="111"/>
      <c r="C5" s="111"/>
      <c r="D5" s="111"/>
      <c r="E5" s="111"/>
      <c r="F5" s="111"/>
      <c r="G5" s="111"/>
      <c r="H5" s="111"/>
      <c r="I5" s="111"/>
    </row>
    <row r="6" spans="1:11" x14ac:dyDescent="0.25">
      <c r="A6" s="112"/>
      <c r="B6" s="112"/>
      <c r="C6" s="112"/>
      <c r="D6" s="112"/>
      <c r="E6" s="112"/>
      <c r="F6" s="112"/>
      <c r="G6" s="112"/>
      <c r="H6" s="112"/>
      <c r="I6" s="112"/>
    </row>
    <row r="7" spans="1:11" x14ac:dyDescent="0.25">
      <c r="A7" s="2"/>
      <c r="B7" s="2"/>
      <c r="C7" s="1"/>
      <c r="D7" s="3"/>
      <c r="E7" s="3"/>
      <c r="F7" s="3"/>
      <c r="G7" s="2"/>
      <c r="H7" s="2"/>
      <c r="I7" s="2"/>
    </row>
    <row r="8" spans="1:11" x14ac:dyDescent="0.25">
      <c r="A8" s="2"/>
      <c r="B8" s="2" t="s">
        <v>5</v>
      </c>
      <c r="C8" s="2"/>
      <c r="D8" s="2"/>
      <c r="E8" s="2"/>
      <c r="F8" s="2"/>
      <c r="G8" s="2"/>
      <c r="H8" s="2"/>
      <c r="I8" s="2"/>
    </row>
    <row r="9" spans="1:11" x14ac:dyDescent="0.25">
      <c r="A9" s="2"/>
      <c r="B9" s="2" t="s">
        <v>6</v>
      </c>
      <c r="C9" s="2"/>
      <c r="D9" s="2"/>
      <c r="E9" s="2"/>
      <c r="F9" s="2"/>
      <c r="G9" s="2"/>
      <c r="H9" s="2"/>
      <c r="I9" s="2"/>
    </row>
    <row r="10" spans="1:11" x14ac:dyDescent="0.25">
      <c r="A10" s="2"/>
      <c r="B10" s="2"/>
      <c r="C10" s="2"/>
      <c r="D10" s="2"/>
      <c r="E10" s="2"/>
      <c r="F10" s="2"/>
      <c r="G10" s="2"/>
      <c r="H10" s="2"/>
      <c r="I10" s="2"/>
    </row>
    <row r="11" spans="1:11" x14ac:dyDescent="0.25">
      <c r="A11" s="2"/>
      <c r="B11" s="2" t="s">
        <v>7</v>
      </c>
      <c r="C11" s="2"/>
      <c r="D11" s="2"/>
      <c r="E11" s="2"/>
      <c r="F11" s="2"/>
      <c r="G11" s="2"/>
      <c r="H11" s="2"/>
      <c r="I11" s="2"/>
    </row>
    <row r="12" spans="1:11" x14ac:dyDescent="0.25">
      <c r="A12" s="2"/>
      <c r="B12" s="2" t="s">
        <v>8</v>
      </c>
      <c r="C12" s="2"/>
      <c r="D12" s="2"/>
      <c r="E12" s="2"/>
      <c r="F12" s="2"/>
      <c r="G12" s="2"/>
      <c r="H12" s="2"/>
      <c r="I12" s="2"/>
    </row>
    <row r="13" spans="1:11" x14ac:dyDescent="0.25">
      <c r="A13" s="2"/>
      <c r="B13" s="2"/>
      <c r="C13" s="2"/>
      <c r="D13" s="2"/>
      <c r="E13" s="2"/>
      <c r="F13" s="2"/>
      <c r="G13" s="2"/>
      <c r="H13" s="2"/>
      <c r="I13" s="2"/>
    </row>
    <row r="14" spans="1:11" x14ac:dyDescent="0.25">
      <c r="A14" s="2"/>
      <c r="B14" s="2" t="s">
        <v>9</v>
      </c>
      <c r="C14" s="2"/>
      <c r="D14" s="2"/>
      <c r="E14" s="2"/>
      <c r="F14" s="2"/>
      <c r="G14" s="2"/>
      <c r="H14" s="2"/>
      <c r="I14" s="2"/>
    </row>
    <row r="15" spans="1:11" x14ac:dyDescent="0.25">
      <c r="A15" s="2"/>
      <c r="B15" s="2" t="s">
        <v>10</v>
      </c>
      <c r="C15" s="2"/>
      <c r="D15" s="2"/>
      <c r="E15" s="2"/>
      <c r="F15" s="2"/>
      <c r="G15" s="2"/>
      <c r="H15" s="2"/>
      <c r="I15" s="2"/>
    </row>
    <row r="16" spans="1:11" x14ac:dyDescent="0.25">
      <c r="A16" s="2"/>
      <c r="B16" s="2" t="s">
        <v>11</v>
      </c>
      <c r="C16" s="2"/>
      <c r="D16" s="2"/>
      <c r="E16" s="2"/>
      <c r="F16" s="2"/>
      <c r="G16" s="2"/>
      <c r="H16" s="2"/>
      <c r="I16" s="2"/>
    </row>
    <row r="17" spans="1:13" x14ac:dyDescent="0.25">
      <c r="A17" s="2"/>
      <c r="B17" s="2" t="s">
        <v>12</v>
      </c>
      <c r="C17" s="2"/>
      <c r="D17" s="2"/>
      <c r="E17" s="2"/>
      <c r="F17" s="2"/>
      <c r="G17" s="2"/>
      <c r="H17" s="2"/>
      <c r="I17" s="2"/>
    </row>
    <row r="18" spans="1:13" x14ac:dyDescent="0.25">
      <c r="A18" s="2"/>
      <c r="B18" s="2"/>
      <c r="C18" s="2"/>
      <c r="D18" s="2"/>
      <c r="E18" s="2"/>
      <c r="F18" s="2"/>
      <c r="G18" s="2"/>
      <c r="H18" s="2"/>
      <c r="I18" s="2"/>
    </row>
    <row r="19" spans="1:13" x14ac:dyDescent="0.25">
      <c r="A19" s="2"/>
      <c r="B19" s="2" t="s">
        <v>13</v>
      </c>
      <c r="C19" s="2"/>
      <c r="D19" s="2"/>
      <c r="E19" s="2"/>
      <c r="F19" s="2"/>
      <c r="G19" s="2"/>
      <c r="H19" s="2"/>
      <c r="I19" s="2"/>
    </row>
    <row r="20" spans="1:13" x14ac:dyDescent="0.25">
      <c r="A20" s="2"/>
      <c r="B20" s="2" t="s">
        <v>14</v>
      </c>
      <c r="C20" s="2"/>
      <c r="D20" s="2"/>
      <c r="E20" s="2"/>
      <c r="F20" s="2"/>
      <c r="G20" s="2"/>
      <c r="H20" s="2"/>
      <c r="I20" s="2"/>
    </row>
    <row r="21" spans="1:13" x14ac:dyDescent="0.25">
      <c r="A21" s="2"/>
      <c r="B21" s="2"/>
      <c r="C21" s="2"/>
      <c r="D21" s="2"/>
      <c r="E21" s="2"/>
      <c r="F21" s="2"/>
      <c r="G21" s="2"/>
      <c r="H21" s="2"/>
      <c r="I21" s="2"/>
    </row>
    <row r="22" spans="1:13" x14ac:dyDescent="0.25">
      <c r="A22" s="2"/>
      <c r="B22" s="2" t="s">
        <v>15</v>
      </c>
      <c r="C22" s="2"/>
      <c r="D22" s="2"/>
      <c r="E22" s="2"/>
      <c r="F22" s="2"/>
      <c r="G22" s="2"/>
      <c r="H22" s="2"/>
      <c r="I22" s="2"/>
    </row>
    <row r="23" spans="1:13" x14ac:dyDescent="0.25">
      <c r="A23" s="2"/>
      <c r="B23" s="2" t="s">
        <v>16</v>
      </c>
      <c r="C23" s="2"/>
      <c r="D23" s="2"/>
      <c r="E23" s="2"/>
      <c r="F23" s="2"/>
      <c r="G23" s="2"/>
      <c r="H23" s="2"/>
      <c r="I23" s="2"/>
    </row>
    <row r="24" spans="1:13" x14ac:dyDescent="0.25">
      <c r="A24" s="2"/>
      <c r="B24" s="2" t="s">
        <v>227</v>
      </c>
      <c r="C24" s="2"/>
      <c r="D24" s="2"/>
      <c r="E24" s="2"/>
      <c r="F24" s="2"/>
      <c r="G24" s="2"/>
      <c r="H24" s="2"/>
      <c r="I24" s="2"/>
    </row>
    <row r="25" spans="1:13" x14ac:dyDescent="0.25">
      <c r="A25" s="2"/>
      <c r="B25" s="2" t="s">
        <v>17</v>
      </c>
      <c r="C25" s="2"/>
      <c r="D25" s="2"/>
      <c r="E25" s="2"/>
      <c r="F25" s="2"/>
      <c r="G25" s="2"/>
      <c r="H25" s="4"/>
      <c r="I25" s="2"/>
    </row>
    <row r="26" spans="1:13" x14ac:dyDescent="0.25">
      <c r="A26" s="2"/>
      <c r="B26" s="2" t="s">
        <v>18</v>
      </c>
      <c r="C26" s="2"/>
      <c r="D26" s="2"/>
      <c r="E26" s="2"/>
      <c r="F26" s="2"/>
      <c r="G26" s="2"/>
      <c r="H26" s="4"/>
      <c r="I26" s="2"/>
    </row>
    <row r="27" spans="1:13" x14ac:dyDescent="0.25">
      <c r="A27" s="2"/>
      <c r="B27" s="2"/>
      <c r="C27" s="2"/>
      <c r="D27" s="2"/>
      <c r="E27" s="2"/>
      <c r="F27" s="2"/>
      <c r="G27" s="2"/>
      <c r="H27" s="4"/>
      <c r="I27" s="2"/>
    </row>
    <row r="28" spans="1:13" x14ac:dyDescent="0.25">
      <c r="A28" s="2"/>
      <c r="B28" s="5" t="s">
        <v>19</v>
      </c>
      <c r="C28" s="2"/>
      <c r="D28" s="2"/>
      <c r="E28" s="2"/>
      <c r="F28" s="2"/>
      <c r="G28" s="2"/>
      <c r="H28" s="2"/>
      <c r="I28" s="2"/>
    </row>
    <row r="29" spans="1:13" x14ac:dyDescent="0.25">
      <c r="A29" s="2"/>
      <c r="B29" s="61" t="s">
        <v>224</v>
      </c>
      <c r="C29" s="60"/>
      <c r="D29" s="60"/>
      <c r="E29" s="60"/>
      <c r="F29" s="60"/>
      <c r="G29" s="60"/>
      <c r="H29" s="60"/>
      <c r="I29" s="60"/>
      <c r="J29" s="29"/>
      <c r="K29" s="29"/>
      <c r="L29" s="29"/>
      <c r="M29" s="11"/>
    </row>
    <row r="30" spans="1:13" x14ac:dyDescent="0.25">
      <c r="A30" s="2"/>
      <c r="B30" s="61" t="s">
        <v>218</v>
      </c>
      <c r="C30" s="60"/>
      <c r="D30" s="60"/>
      <c r="E30" s="60"/>
      <c r="F30" s="60"/>
      <c r="G30" s="60"/>
      <c r="H30" s="60"/>
      <c r="I30" s="60"/>
      <c r="J30" s="29"/>
      <c r="K30" s="29"/>
      <c r="L30" s="29"/>
      <c r="M30" s="11"/>
    </row>
    <row r="31" spans="1:13" x14ac:dyDescent="0.25">
      <c r="A31" s="2"/>
      <c r="B31" s="61" t="s">
        <v>220</v>
      </c>
      <c r="C31" s="60"/>
      <c r="D31" s="60"/>
      <c r="E31" s="60"/>
      <c r="F31" s="60"/>
      <c r="G31" s="60"/>
      <c r="H31" s="60"/>
      <c r="I31" s="60"/>
      <c r="J31" s="29"/>
      <c r="K31" s="29"/>
      <c r="L31" s="29"/>
      <c r="M31" s="11"/>
    </row>
    <row r="32" spans="1:13" x14ac:dyDescent="0.25">
      <c r="A32" s="2"/>
      <c r="B32" s="61" t="s">
        <v>225</v>
      </c>
      <c r="C32" s="60"/>
      <c r="D32" s="60"/>
      <c r="E32" s="60"/>
      <c r="F32" s="60"/>
      <c r="G32" s="60"/>
      <c r="H32" s="60"/>
      <c r="I32" s="60"/>
      <c r="J32" s="29"/>
      <c r="K32" s="29"/>
      <c r="L32" s="29"/>
      <c r="M32" s="11"/>
    </row>
    <row r="33" spans="1:13" x14ac:dyDescent="0.25">
      <c r="A33" s="2"/>
      <c r="B33" s="61" t="s">
        <v>219</v>
      </c>
      <c r="C33" s="60"/>
      <c r="D33" s="60"/>
      <c r="E33" s="60"/>
      <c r="F33" s="60"/>
      <c r="G33" s="60"/>
      <c r="H33" s="60"/>
      <c r="I33" s="60"/>
      <c r="J33" s="29"/>
      <c r="K33" s="29"/>
      <c r="L33" s="29"/>
      <c r="M33" s="11"/>
    </row>
    <row r="34" spans="1:13" x14ac:dyDescent="0.25">
      <c r="A34" s="2"/>
      <c r="B34" s="61" t="s">
        <v>217</v>
      </c>
      <c r="C34" s="60"/>
      <c r="D34" s="60"/>
      <c r="E34" s="60"/>
      <c r="F34" s="60"/>
      <c r="G34" s="60"/>
      <c r="H34" s="60"/>
      <c r="I34" s="60"/>
      <c r="J34" s="29"/>
      <c r="K34" s="29"/>
      <c r="L34" s="29"/>
      <c r="M34" s="11"/>
    </row>
    <row r="35" spans="1:13" x14ac:dyDescent="0.25">
      <c r="A35" s="2"/>
      <c r="B35" s="61" t="s">
        <v>221</v>
      </c>
      <c r="C35" s="60"/>
      <c r="D35" s="60"/>
      <c r="E35" s="60"/>
      <c r="F35" s="60"/>
      <c r="G35" s="60"/>
      <c r="H35" s="60"/>
      <c r="I35" s="60"/>
      <c r="J35" s="29"/>
      <c r="K35" s="29"/>
      <c r="L35" s="29"/>
      <c r="M35" s="11"/>
    </row>
    <row r="36" spans="1:13" ht="15.6" x14ac:dyDescent="0.3">
      <c r="A36" s="2"/>
      <c r="B36" s="21"/>
      <c r="C36" s="22"/>
      <c r="D36" s="23"/>
      <c r="E36" s="24"/>
      <c r="F36" s="24"/>
      <c r="G36" s="11"/>
      <c r="H36" s="11"/>
      <c r="I36" s="2"/>
    </row>
    <row r="37" spans="1:13" ht="15.6" x14ac:dyDescent="0.3">
      <c r="B37" s="21" t="s">
        <v>58</v>
      </c>
      <c r="C37" s="22" t="s">
        <v>59</v>
      </c>
    </row>
  </sheetData>
  <mergeCells count="6">
    <mergeCell ref="A5:I5"/>
    <mergeCell ref="A6:I6"/>
    <mergeCell ref="A1:K1"/>
    <mergeCell ref="A2:K2"/>
    <mergeCell ref="A3:K3"/>
    <mergeCell ref="A4:K4"/>
  </mergeCells>
  <phoneticPr fontId="0" type="noConversion"/>
  <pageMargins left="0.75" right="0.75" top="1" bottom="1" header="0.5" footer="0.5"/>
  <pageSetup scale="76" orientation="portrait" r:id="rId1"/>
  <headerFooter alignWithMargins="0">
    <oddFooter>&amp;CP - &amp;P+1.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6"/>
  <sheetViews>
    <sheetView topLeftCell="A59" zoomScaleNormal="100" zoomScaleSheetLayoutView="100" workbookViewId="0">
      <selection activeCell="C51" sqref="C51"/>
    </sheetView>
  </sheetViews>
  <sheetFormatPr defaultColWidth="9.109375" defaultRowHeight="15" x14ac:dyDescent="0.25"/>
  <cols>
    <col min="1" max="1" width="11.6640625" customWidth="1"/>
    <col min="2" max="2" width="14.6640625" customWidth="1"/>
    <col min="3" max="3" width="62.6640625" customWidth="1"/>
    <col min="4" max="4" width="8.88671875"/>
    <col min="5" max="5" width="12.33203125" style="40" customWidth="1"/>
    <col min="6" max="6" width="15.6640625" customWidth="1"/>
    <col min="7" max="7" width="14.109375" customWidth="1"/>
    <col min="8" max="16384" width="9.109375" style="28"/>
  </cols>
  <sheetData>
    <row r="1" spans="1:7" ht="15.6" thickTop="1" x14ac:dyDescent="0.25">
      <c r="A1" s="114" t="s">
        <v>215</v>
      </c>
      <c r="B1" s="115"/>
      <c r="C1" s="115"/>
      <c r="D1" s="115"/>
      <c r="E1" s="115"/>
      <c r="F1" s="115"/>
      <c r="G1" s="116"/>
    </row>
    <row r="2" spans="1:7" x14ac:dyDescent="0.25">
      <c r="A2" s="117"/>
      <c r="B2" s="118"/>
      <c r="C2" s="118"/>
      <c r="D2" s="118"/>
      <c r="E2" s="118"/>
      <c r="F2" s="118"/>
      <c r="G2" s="119"/>
    </row>
    <row r="3" spans="1:7" x14ac:dyDescent="0.25">
      <c r="A3" s="117"/>
      <c r="B3" s="118"/>
      <c r="C3" s="118"/>
      <c r="D3" s="118"/>
      <c r="E3" s="118"/>
      <c r="F3" s="118"/>
      <c r="G3" s="119"/>
    </row>
    <row r="4" spans="1:7" x14ac:dyDescent="0.25">
      <c r="A4" s="117"/>
      <c r="B4" s="118"/>
      <c r="C4" s="118"/>
      <c r="D4" s="118"/>
      <c r="E4" s="118"/>
      <c r="F4" s="118"/>
      <c r="G4" s="119"/>
    </row>
    <row r="5" spans="1:7" ht="15.6" thickBot="1" x14ac:dyDescent="0.3">
      <c r="A5" s="117"/>
      <c r="B5" s="118"/>
      <c r="C5" s="118"/>
      <c r="D5" s="118"/>
      <c r="E5" s="118"/>
      <c r="F5" s="118"/>
      <c r="G5" s="119"/>
    </row>
    <row r="6" spans="1:7" ht="27" thickBot="1" x14ac:dyDescent="0.3">
      <c r="A6" s="30" t="s">
        <v>62</v>
      </c>
      <c r="B6" s="31" t="s">
        <v>0</v>
      </c>
      <c r="C6" s="31" t="s">
        <v>1</v>
      </c>
      <c r="D6" s="31" t="s">
        <v>2</v>
      </c>
      <c r="E6" s="32" t="s">
        <v>63</v>
      </c>
      <c r="F6" s="33" t="s">
        <v>64</v>
      </c>
      <c r="G6" s="30" t="s">
        <v>3</v>
      </c>
    </row>
    <row r="7" spans="1:7" ht="15.6" thickBot="1" x14ac:dyDescent="0.3">
      <c r="A7" s="62" t="s">
        <v>226</v>
      </c>
      <c r="B7" s="63"/>
      <c r="C7" s="63"/>
      <c r="D7" s="63"/>
      <c r="E7" s="77"/>
      <c r="F7" s="63"/>
      <c r="G7" s="64"/>
    </row>
    <row r="8" spans="1:7" x14ac:dyDescent="0.25">
      <c r="A8" s="65">
        <v>1</v>
      </c>
      <c r="B8" s="145" t="s">
        <v>99</v>
      </c>
      <c r="C8" s="142" t="s">
        <v>100</v>
      </c>
      <c r="D8" s="72" t="s">
        <v>143</v>
      </c>
      <c r="E8" s="101">
        <v>1</v>
      </c>
      <c r="F8" s="79"/>
      <c r="G8" s="80">
        <f>F8*E8</f>
        <v>0</v>
      </c>
    </row>
    <row r="9" spans="1:7" x14ac:dyDescent="0.25">
      <c r="A9" s="72">
        <v>2</v>
      </c>
      <c r="B9" s="145" t="s">
        <v>101</v>
      </c>
      <c r="C9" s="143" t="s">
        <v>102</v>
      </c>
      <c r="D9" s="72" t="s">
        <v>65</v>
      </c>
      <c r="E9" s="101">
        <v>620</v>
      </c>
      <c r="F9" s="83"/>
      <c r="G9" s="80">
        <f t="shared" ref="G9:G47" si="0">F9*E9</f>
        <v>0</v>
      </c>
    </row>
    <row r="10" spans="1:7" x14ac:dyDescent="0.25">
      <c r="A10" s="72">
        <v>3</v>
      </c>
      <c r="B10" s="145">
        <v>220</v>
      </c>
      <c r="C10" s="143" t="s">
        <v>66</v>
      </c>
      <c r="D10" s="72" t="s">
        <v>72</v>
      </c>
      <c r="E10" s="101">
        <v>1</v>
      </c>
      <c r="F10" s="83"/>
      <c r="G10" s="80">
        <f t="shared" si="0"/>
        <v>0</v>
      </c>
    </row>
    <row r="11" spans="1:7" x14ac:dyDescent="0.25">
      <c r="A11" s="72">
        <v>4</v>
      </c>
      <c r="B11" s="145" t="s">
        <v>103</v>
      </c>
      <c r="C11" s="143" t="s">
        <v>104</v>
      </c>
      <c r="D11" s="72" t="s">
        <v>69</v>
      </c>
      <c r="E11" s="101">
        <v>310</v>
      </c>
      <c r="F11" s="83"/>
      <c r="G11" s="80">
        <f t="shared" si="0"/>
        <v>0</v>
      </c>
    </row>
    <row r="12" spans="1:7" x14ac:dyDescent="0.25">
      <c r="A12" s="72">
        <v>5</v>
      </c>
      <c r="B12" s="145" t="s">
        <v>105</v>
      </c>
      <c r="C12" s="143" t="s">
        <v>106</v>
      </c>
      <c r="D12" s="72" t="s">
        <v>65</v>
      </c>
      <c r="E12" s="101">
        <v>310</v>
      </c>
      <c r="F12" s="83"/>
      <c r="G12" s="80">
        <f t="shared" si="0"/>
        <v>0</v>
      </c>
    </row>
    <row r="13" spans="1:7" x14ac:dyDescent="0.25">
      <c r="A13" s="72">
        <v>6</v>
      </c>
      <c r="B13" s="145" t="s">
        <v>107</v>
      </c>
      <c r="C13" s="143" t="s">
        <v>108</v>
      </c>
      <c r="D13" s="72" t="s">
        <v>69</v>
      </c>
      <c r="E13" s="101">
        <v>930</v>
      </c>
      <c r="F13" s="83"/>
      <c r="G13" s="80">
        <f t="shared" si="0"/>
        <v>0</v>
      </c>
    </row>
    <row r="14" spans="1:7" x14ac:dyDescent="0.25">
      <c r="A14" s="72">
        <v>7</v>
      </c>
      <c r="B14" s="145">
        <v>325</v>
      </c>
      <c r="C14" s="143" t="s">
        <v>109</v>
      </c>
      <c r="D14" s="72" t="s">
        <v>69</v>
      </c>
      <c r="E14" s="101">
        <v>1395</v>
      </c>
      <c r="F14" s="83"/>
      <c r="G14" s="80">
        <f t="shared" si="0"/>
        <v>0</v>
      </c>
    </row>
    <row r="15" spans="1:7" x14ac:dyDescent="0.25">
      <c r="A15" s="72">
        <v>8</v>
      </c>
      <c r="B15" s="145">
        <v>409</v>
      </c>
      <c r="C15" s="143" t="s">
        <v>110</v>
      </c>
      <c r="D15" s="72" t="s">
        <v>69</v>
      </c>
      <c r="E15" s="101">
        <v>9304</v>
      </c>
      <c r="F15" s="83"/>
      <c r="G15" s="80">
        <f t="shared" si="0"/>
        <v>0</v>
      </c>
    </row>
    <row r="16" spans="1:7" x14ac:dyDescent="0.25">
      <c r="A16" s="72">
        <v>9</v>
      </c>
      <c r="B16" s="145" t="s">
        <v>111</v>
      </c>
      <c r="C16" s="143" t="s">
        <v>112</v>
      </c>
      <c r="D16" s="72" t="s">
        <v>70</v>
      </c>
      <c r="E16" s="101">
        <v>1045</v>
      </c>
      <c r="F16" s="83"/>
      <c r="G16" s="80">
        <f t="shared" si="0"/>
        <v>0</v>
      </c>
    </row>
    <row r="17" spans="1:7" x14ac:dyDescent="0.25">
      <c r="A17" s="72">
        <v>10</v>
      </c>
      <c r="B17" s="145" t="s">
        <v>113</v>
      </c>
      <c r="C17" s="143" t="s">
        <v>114</v>
      </c>
      <c r="D17" s="72" t="s">
        <v>70</v>
      </c>
      <c r="E17" s="101">
        <v>135</v>
      </c>
      <c r="F17" s="83"/>
      <c r="G17" s="80">
        <f t="shared" si="0"/>
        <v>0</v>
      </c>
    </row>
    <row r="18" spans="1:7" x14ac:dyDescent="0.25">
      <c r="A18" s="72">
        <v>11</v>
      </c>
      <c r="B18" s="145">
        <v>412</v>
      </c>
      <c r="C18" s="143" t="s">
        <v>115</v>
      </c>
      <c r="D18" s="72" t="s">
        <v>69</v>
      </c>
      <c r="E18" s="101">
        <v>7338</v>
      </c>
      <c r="F18" s="83"/>
      <c r="G18" s="80">
        <f t="shared" si="0"/>
        <v>0</v>
      </c>
    </row>
    <row r="19" spans="1:7" x14ac:dyDescent="0.25">
      <c r="A19" s="72">
        <v>12</v>
      </c>
      <c r="B19" s="145" t="s">
        <v>116</v>
      </c>
      <c r="C19" s="143" t="s">
        <v>117</v>
      </c>
      <c r="D19" s="72" t="s">
        <v>68</v>
      </c>
      <c r="E19" s="147">
        <v>613</v>
      </c>
      <c r="F19" s="83"/>
      <c r="G19" s="80">
        <f t="shared" si="0"/>
        <v>0</v>
      </c>
    </row>
    <row r="20" spans="1:7" x14ac:dyDescent="0.25">
      <c r="A20" s="72">
        <v>13</v>
      </c>
      <c r="B20" s="145" t="s">
        <v>118</v>
      </c>
      <c r="C20" s="143" t="s">
        <v>119</v>
      </c>
      <c r="D20" s="72" t="s">
        <v>69</v>
      </c>
      <c r="E20" s="147">
        <v>374</v>
      </c>
      <c r="F20" s="83"/>
      <c r="G20" s="80">
        <f t="shared" si="0"/>
        <v>0</v>
      </c>
    </row>
    <row r="21" spans="1:7" x14ac:dyDescent="0.25">
      <c r="A21" s="72">
        <v>14</v>
      </c>
      <c r="B21" s="145" t="s">
        <v>120</v>
      </c>
      <c r="C21" s="143" t="s">
        <v>121</v>
      </c>
      <c r="D21" s="72" t="s">
        <v>69</v>
      </c>
      <c r="E21" s="147">
        <v>174</v>
      </c>
      <c r="F21" s="83"/>
      <c r="G21" s="80">
        <f t="shared" si="0"/>
        <v>0</v>
      </c>
    </row>
    <row r="22" spans="1:7" x14ac:dyDescent="0.25">
      <c r="A22" s="72">
        <v>15</v>
      </c>
      <c r="B22" s="145" t="s">
        <v>122</v>
      </c>
      <c r="C22" s="143" t="s">
        <v>123</v>
      </c>
      <c r="D22" s="72" t="s">
        <v>67</v>
      </c>
      <c r="E22" s="147">
        <v>8</v>
      </c>
      <c r="F22" s="83"/>
      <c r="G22" s="80">
        <f t="shared" si="0"/>
        <v>0</v>
      </c>
    </row>
    <row r="23" spans="1:7" x14ac:dyDescent="0.25">
      <c r="A23" s="72">
        <v>16</v>
      </c>
      <c r="B23" s="145" t="s">
        <v>124</v>
      </c>
      <c r="C23" s="143" t="s">
        <v>125</v>
      </c>
      <c r="D23" s="72" t="s">
        <v>67</v>
      </c>
      <c r="E23" s="147">
        <v>6</v>
      </c>
      <c r="F23" s="83"/>
      <c r="G23" s="80">
        <f t="shared" si="0"/>
        <v>0</v>
      </c>
    </row>
    <row r="24" spans="1:7" x14ac:dyDescent="0.25">
      <c r="A24" s="72">
        <v>17</v>
      </c>
      <c r="B24" s="145" t="s">
        <v>126</v>
      </c>
      <c r="C24" s="143" t="s">
        <v>127</v>
      </c>
      <c r="D24" s="72" t="s">
        <v>67</v>
      </c>
      <c r="E24" s="147">
        <v>2</v>
      </c>
      <c r="F24" s="83"/>
      <c r="G24" s="80">
        <f t="shared" si="0"/>
        <v>0</v>
      </c>
    </row>
    <row r="25" spans="1:7" x14ac:dyDescent="0.25">
      <c r="A25" s="72">
        <v>18</v>
      </c>
      <c r="B25" s="145" t="s">
        <v>128</v>
      </c>
      <c r="C25" s="143" t="s">
        <v>129</v>
      </c>
      <c r="D25" s="72" t="s">
        <v>67</v>
      </c>
      <c r="E25" s="147">
        <v>2</v>
      </c>
      <c r="F25" s="83"/>
      <c r="G25" s="80">
        <f t="shared" si="0"/>
        <v>0</v>
      </c>
    </row>
    <row r="26" spans="1:7" x14ac:dyDescent="0.25">
      <c r="A26" s="72">
        <v>19</v>
      </c>
      <c r="B26" s="145" t="s">
        <v>92</v>
      </c>
      <c r="C26" s="143" t="s">
        <v>130</v>
      </c>
      <c r="D26" s="72" t="s">
        <v>72</v>
      </c>
      <c r="E26" s="147">
        <v>1</v>
      </c>
      <c r="F26" s="83"/>
      <c r="G26" s="80">
        <f t="shared" si="0"/>
        <v>0</v>
      </c>
    </row>
    <row r="27" spans="1:7" x14ac:dyDescent="0.25">
      <c r="A27" s="72">
        <v>20</v>
      </c>
      <c r="B27" s="145" t="s">
        <v>73</v>
      </c>
      <c r="C27" s="143" t="s">
        <v>131</v>
      </c>
      <c r="D27" s="72" t="s">
        <v>69</v>
      </c>
      <c r="E27" s="147">
        <v>174</v>
      </c>
      <c r="F27" s="83"/>
      <c r="G27" s="80">
        <f t="shared" si="0"/>
        <v>0</v>
      </c>
    </row>
    <row r="28" spans="1:7" x14ac:dyDescent="0.25">
      <c r="A28" s="72">
        <v>21</v>
      </c>
      <c r="B28" s="145" t="s">
        <v>73</v>
      </c>
      <c r="C28" s="143" t="s">
        <v>132</v>
      </c>
      <c r="D28" s="72" t="s">
        <v>68</v>
      </c>
      <c r="E28" s="147">
        <v>613</v>
      </c>
      <c r="F28" s="83"/>
      <c r="G28" s="80">
        <f t="shared" si="0"/>
        <v>0</v>
      </c>
    </row>
    <row r="29" spans="1:7" x14ac:dyDescent="0.25">
      <c r="A29" s="72">
        <v>22</v>
      </c>
      <c r="B29" s="145" t="s">
        <v>73</v>
      </c>
      <c r="C29" s="143" t="s">
        <v>133</v>
      </c>
      <c r="D29" s="72" t="s">
        <v>69</v>
      </c>
      <c r="E29" s="147">
        <v>374</v>
      </c>
      <c r="F29" s="83"/>
      <c r="G29" s="80">
        <f t="shared" si="0"/>
        <v>0</v>
      </c>
    </row>
    <row r="30" spans="1:7" x14ac:dyDescent="0.25">
      <c r="A30" s="72">
        <v>23</v>
      </c>
      <c r="B30" s="145">
        <v>641</v>
      </c>
      <c r="C30" s="143" t="s">
        <v>74</v>
      </c>
      <c r="D30" s="72" t="s">
        <v>67</v>
      </c>
      <c r="E30" s="147">
        <v>1</v>
      </c>
      <c r="F30" s="83"/>
      <c r="G30" s="80">
        <f t="shared" si="0"/>
        <v>0</v>
      </c>
    </row>
    <row r="31" spans="1:7" x14ac:dyDescent="0.25">
      <c r="A31" s="72">
        <v>24</v>
      </c>
      <c r="B31" s="145" t="s">
        <v>95</v>
      </c>
      <c r="C31" s="143" t="s">
        <v>93</v>
      </c>
      <c r="D31" s="72" t="s">
        <v>67</v>
      </c>
      <c r="E31" s="101">
        <v>1</v>
      </c>
      <c r="F31" s="83"/>
      <c r="G31" s="80">
        <f t="shared" si="0"/>
        <v>0</v>
      </c>
    </row>
    <row r="32" spans="1:7" x14ac:dyDescent="0.25">
      <c r="A32" s="72">
        <v>25</v>
      </c>
      <c r="B32" s="145" t="s">
        <v>87</v>
      </c>
      <c r="C32" s="143" t="s">
        <v>78</v>
      </c>
      <c r="D32" s="72" t="s">
        <v>67</v>
      </c>
      <c r="E32" s="101">
        <v>43</v>
      </c>
      <c r="F32" s="83"/>
      <c r="G32" s="80">
        <f t="shared" si="0"/>
        <v>0</v>
      </c>
    </row>
    <row r="33" spans="1:7" x14ac:dyDescent="0.25">
      <c r="A33" s="72">
        <v>26</v>
      </c>
      <c r="B33" s="145" t="s">
        <v>90</v>
      </c>
      <c r="C33" s="143" t="s">
        <v>134</v>
      </c>
      <c r="D33" s="72" t="s">
        <v>67</v>
      </c>
      <c r="E33" s="101">
        <v>3</v>
      </c>
      <c r="F33" s="83"/>
      <c r="G33" s="80">
        <f t="shared" si="0"/>
        <v>0</v>
      </c>
    </row>
    <row r="34" spans="1:7" x14ac:dyDescent="0.25">
      <c r="A34" s="72">
        <v>27</v>
      </c>
      <c r="B34" s="145" t="s">
        <v>135</v>
      </c>
      <c r="C34" s="143" t="s">
        <v>136</v>
      </c>
      <c r="D34" s="72" t="s">
        <v>144</v>
      </c>
      <c r="E34" s="101">
        <v>120</v>
      </c>
      <c r="F34" s="83"/>
      <c r="G34" s="80">
        <f t="shared" si="0"/>
        <v>0</v>
      </c>
    </row>
    <row r="35" spans="1:7" x14ac:dyDescent="0.25">
      <c r="A35" s="72">
        <v>28</v>
      </c>
      <c r="B35" s="145" t="s">
        <v>85</v>
      </c>
      <c r="C35" s="143" t="s">
        <v>80</v>
      </c>
      <c r="D35" s="72" t="s">
        <v>65</v>
      </c>
      <c r="E35" s="101">
        <v>50</v>
      </c>
      <c r="F35" s="83"/>
      <c r="G35" s="80">
        <f t="shared" si="0"/>
        <v>0</v>
      </c>
    </row>
    <row r="36" spans="1:7" x14ac:dyDescent="0.25">
      <c r="A36" s="72">
        <v>29</v>
      </c>
      <c r="B36" s="145" t="s">
        <v>88</v>
      </c>
      <c r="C36" s="143" t="s">
        <v>81</v>
      </c>
      <c r="D36" s="72" t="s">
        <v>68</v>
      </c>
      <c r="E36" s="101">
        <v>1000</v>
      </c>
      <c r="F36" s="83"/>
      <c r="G36" s="80">
        <f t="shared" si="0"/>
        <v>0</v>
      </c>
    </row>
    <row r="37" spans="1:7" x14ac:dyDescent="0.25">
      <c r="A37" s="72">
        <v>30</v>
      </c>
      <c r="B37" s="145" t="s">
        <v>89</v>
      </c>
      <c r="C37" s="143" t="s">
        <v>82</v>
      </c>
      <c r="D37" s="72" t="s">
        <v>72</v>
      </c>
      <c r="E37" s="101">
        <v>1</v>
      </c>
      <c r="F37" s="83"/>
      <c r="G37" s="80">
        <f t="shared" si="0"/>
        <v>0</v>
      </c>
    </row>
    <row r="38" spans="1:7" x14ac:dyDescent="0.25">
      <c r="A38" s="72">
        <v>31</v>
      </c>
      <c r="B38" s="145" t="s">
        <v>91</v>
      </c>
      <c r="C38" s="143" t="s">
        <v>137</v>
      </c>
      <c r="D38" s="72" t="s">
        <v>72</v>
      </c>
      <c r="E38" s="101">
        <v>1</v>
      </c>
      <c r="F38" s="83"/>
      <c r="G38" s="80">
        <f t="shared" si="0"/>
        <v>0</v>
      </c>
    </row>
    <row r="39" spans="1:7" x14ac:dyDescent="0.25">
      <c r="A39" s="72">
        <v>32</v>
      </c>
      <c r="B39" s="145" t="s">
        <v>75</v>
      </c>
      <c r="C39" s="143" t="s">
        <v>76</v>
      </c>
      <c r="D39" s="72" t="s">
        <v>71</v>
      </c>
      <c r="E39" s="101">
        <v>121</v>
      </c>
      <c r="F39" s="83"/>
      <c r="G39" s="80">
        <f t="shared" si="0"/>
        <v>0</v>
      </c>
    </row>
    <row r="40" spans="1:7" x14ac:dyDescent="0.25">
      <c r="A40" s="72">
        <v>33</v>
      </c>
      <c r="B40" s="145" t="s">
        <v>75</v>
      </c>
      <c r="C40" s="143" t="s">
        <v>138</v>
      </c>
      <c r="D40" s="72" t="s">
        <v>68</v>
      </c>
      <c r="E40" s="101">
        <v>20</v>
      </c>
      <c r="F40" s="83"/>
      <c r="G40" s="80">
        <f t="shared" si="0"/>
        <v>0</v>
      </c>
    </row>
    <row r="41" spans="1:7" x14ac:dyDescent="0.25">
      <c r="A41" s="72">
        <v>34</v>
      </c>
      <c r="B41" s="145" t="s">
        <v>75</v>
      </c>
      <c r="C41" s="143" t="s">
        <v>94</v>
      </c>
      <c r="D41" s="72" t="s">
        <v>68</v>
      </c>
      <c r="E41" s="101">
        <v>190</v>
      </c>
      <c r="F41" s="83"/>
      <c r="G41" s="80">
        <f t="shared" si="0"/>
        <v>0</v>
      </c>
    </row>
    <row r="42" spans="1:7" x14ac:dyDescent="0.25">
      <c r="A42" s="72">
        <v>35</v>
      </c>
      <c r="B42" s="145" t="s">
        <v>75</v>
      </c>
      <c r="C42" s="143" t="s">
        <v>77</v>
      </c>
      <c r="D42" s="72" t="s">
        <v>68</v>
      </c>
      <c r="E42" s="101">
        <v>57</v>
      </c>
      <c r="F42" s="83"/>
      <c r="G42" s="80">
        <f t="shared" si="0"/>
        <v>0</v>
      </c>
    </row>
    <row r="43" spans="1:7" x14ac:dyDescent="0.25">
      <c r="A43" s="72">
        <v>36</v>
      </c>
      <c r="B43" s="145" t="s">
        <v>79</v>
      </c>
      <c r="C43" s="143" t="s">
        <v>139</v>
      </c>
      <c r="D43" s="72" t="s">
        <v>67</v>
      </c>
      <c r="E43" s="101">
        <v>2</v>
      </c>
      <c r="F43" s="83"/>
      <c r="G43" s="80">
        <f t="shared" si="0"/>
        <v>0</v>
      </c>
    </row>
    <row r="44" spans="1:7" x14ac:dyDescent="0.25">
      <c r="A44" s="72">
        <v>37</v>
      </c>
      <c r="B44" s="145" t="s">
        <v>79</v>
      </c>
      <c r="C44" s="143" t="s">
        <v>140</v>
      </c>
      <c r="D44" s="72" t="s">
        <v>65</v>
      </c>
      <c r="E44" s="101">
        <v>232</v>
      </c>
      <c r="F44" s="83"/>
      <c r="G44" s="80">
        <f t="shared" si="0"/>
        <v>0</v>
      </c>
    </row>
    <row r="45" spans="1:7" x14ac:dyDescent="0.25">
      <c r="A45" s="72">
        <v>38</v>
      </c>
      <c r="B45" s="145" t="s">
        <v>79</v>
      </c>
      <c r="C45" s="143" t="s">
        <v>86</v>
      </c>
      <c r="D45" s="72" t="s">
        <v>67</v>
      </c>
      <c r="E45" s="101">
        <v>1</v>
      </c>
      <c r="F45" s="83"/>
      <c r="G45" s="80">
        <f t="shared" si="0"/>
        <v>0</v>
      </c>
    </row>
    <row r="46" spans="1:7" x14ac:dyDescent="0.25">
      <c r="A46" s="72">
        <v>39</v>
      </c>
      <c r="B46" s="145" t="s">
        <v>79</v>
      </c>
      <c r="C46" s="143" t="s">
        <v>141</v>
      </c>
      <c r="D46" s="72" t="s">
        <v>67</v>
      </c>
      <c r="E46" s="101">
        <v>2</v>
      </c>
      <c r="F46" s="83"/>
      <c r="G46" s="80">
        <f t="shared" si="0"/>
        <v>0</v>
      </c>
    </row>
    <row r="47" spans="1:7" ht="15.6" thickBot="1" x14ac:dyDescent="0.3">
      <c r="A47" s="72">
        <v>40</v>
      </c>
      <c r="B47" s="145" t="s">
        <v>79</v>
      </c>
      <c r="C47" s="144" t="s">
        <v>142</v>
      </c>
      <c r="D47" s="72" t="s">
        <v>96</v>
      </c>
      <c r="E47" s="101">
        <v>25000</v>
      </c>
      <c r="F47" s="83">
        <v>1</v>
      </c>
      <c r="G47" s="80">
        <f t="shared" si="0"/>
        <v>25000</v>
      </c>
    </row>
    <row r="48" spans="1:7" ht="15.6" thickBot="1" x14ac:dyDescent="0.3">
      <c r="A48" s="96"/>
      <c r="B48" s="97"/>
      <c r="C48" s="98"/>
      <c r="D48" s="86" t="s">
        <v>98</v>
      </c>
      <c r="E48" s="99"/>
      <c r="F48" s="97"/>
      <c r="G48" s="100">
        <f>SUM(G8:G47)</f>
        <v>25000</v>
      </c>
    </row>
    <row r="49" spans="1:7" ht="27" thickBot="1" x14ac:dyDescent="0.3">
      <c r="A49" s="30" t="s">
        <v>62</v>
      </c>
      <c r="B49" s="31" t="s">
        <v>0</v>
      </c>
      <c r="C49" s="31" t="s">
        <v>1</v>
      </c>
      <c r="D49" s="31" t="s">
        <v>2</v>
      </c>
      <c r="E49" s="32" t="s">
        <v>63</v>
      </c>
      <c r="F49" s="33" t="s">
        <v>64</v>
      </c>
      <c r="G49" s="30" t="s">
        <v>3</v>
      </c>
    </row>
    <row r="50" spans="1:7" ht="15.6" thickBot="1" x14ac:dyDescent="0.3">
      <c r="A50" s="62" t="s">
        <v>179</v>
      </c>
      <c r="B50" s="63"/>
      <c r="C50" s="63"/>
      <c r="D50" s="63"/>
      <c r="E50" s="77"/>
      <c r="F50" s="63"/>
      <c r="G50" s="78"/>
    </row>
    <row r="51" spans="1:7" x14ac:dyDescent="0.25">
      <c r="A51" s="65">
        <v>41</v>
      </c>
      <c r="B51" s="131">
        <v>220</v>
      </c>
      <c r="C51" s="142" t="s">
        <v>66</v>
      </c>
      <c r="D51" s="137" t="s">
        <v>72</v>
      </c>
      <c r="E51" s="133">
        <v>1</v>
      </c>
      <c r="F51" s="79"/>
      <c r="G51" s="84">
        <f t="shared" ref="G51:G78" si="1">F51*E51</f>
        <v>0</v>
      </c>
    </row>
    <row r="52" spans="1:7" x14ac:dyDescent="0.25">
      <c r="A52" s="69">
        <v>42</v>
      </c>
      <c r="B52" s="132" t="s">
        <v>105</v>
      </c>
      <c r="C52" s="143" t="s">
        <v>145</v>
      </c>
      <c r="D52" s="138" t="s">
        <v>65</v>
      </c>
      <c r="E52" s="134">
        <v>23</v>
      </c>
      <c r="F52" s="81"/>
      <c r="G52" s="80">
        <f t="shared" si="1"/>
        <v>0</v>
      </c>
    </row>
    <row r="53" spans="1:7" x14ac:dyDescent="0.25">
      <c r="A53" s="69">
        <f>A52+1</f>
        <v>43</v>
      </c>
      <c r="B53" s="132" t="s">
        <v>116</v>
      </c>
      <c r="C53" s="143" t="s">
        <v>117</v>
      </c>
      <c r="D53" s="138" t="s">
        <v>68</v>
      </c>
      <c r="E53" s="134">
        <v>33</v>
      </c>
      <c r="F53" s="81"/>
      <c r="G53" s="80">
        <f t="shared" si="1"/>
        <v>0</v>
      </c>
    </row>
    <row r="54" spans="1:7" x14ac:dyDescent="0.25">
      <c r="A54" s="69">
        <f t="shared" ref="A54:A78" si="2">A53+1</f>
        <v>44</v>
      </c>
      <c r="B54" s="132" t="s">
        <v>95</v>
      </c>
      <c r="C54" s="143" t="s">
        <v>93</v>
      </c>
      <c r="D54" s="138" t="s">
        <v>67</v>
      </c>
      <c r="E54" s="134">
        <v>1</v>
      </c>
      <c r="F54" s="81"/>
      <c r="G54" s="80">
        <f t="shared" si="1"/>
        <v>0</v>
      </c>
    </row>
    <row r="55" spans="1:7" x14ac:dyDescent="0.25">
      <c r="A55" s="69">
        <f t="shared" si="2"/>
        <v>45</v>
      </c>
      <c r="B55" s="132" t="s">
        <v>146</v>
      </c>
      <c r="C55" s="143" t="s">
        <v>147</v>
      </c>
      <c r="D55" s="138" t="s">
        <v>69</v>
      </c>
      <c r="E55" s="134">
        <v>2000</v>
      </c>
      <c r="F55" s="81"/>
      <c r="G55" s="80">
        <f t="shared" si="1"/>
        <v>0</v>
      </c>
    </row>
    <row r="56" spans="1:7" x14ac:dyDescent="0.25">
      <c r="A56" s="69">
        <f t="shared" si="2"/>
        <v>46</v>
      </c>
      <c r="B56" s="132" t="s">
        <v>148</v>
      </c>
      <c r="C56" s="143" t="s">
        <v>149</v>
      </c>
      <c r="D56" s="138" t="s">
        <v>65</v>
      </c>
      <c r="E56" s="134">
        <v>215</v>
      </c>
      <c r="F56" s="81"/>
      <c r="G56" s="80">
        <f t="shared" si="1"/>
        <v>0</v>
      </c>
    </row>
    <row r="57" spans="1:7" x14ac:dyDescent="0.25">
      <c r="A57" s="69">
        <f t="shared" si="2"/>
        <v>47</v>
      </c>
      <c r="B57" s="132" t="s">
        <v>150</v>
      </c>
      <c r="C57" s="143" t="s">
        <v>74</v>
      </c>
      <c r="D57" s="138" t="s">
        <v>67</v>
      </c>
      <c r="E57" s="134">
        <v>1</v>
      </c>
      <c r="F57" s="81"/>
      <c r="G57" s="80">
        <f t="shared" si="1"/>
        <v>0</v>
      </c>
    </row>
    <row r="58" spans="1:7" x14ac:dyDescent="0.25">
      <c r="A58" s="69">
        <f t="shared" si="2"/>
        <v>48</v>
      </c>
      <c r="B58" s="132" t="s">
        <v>151</v>
      </c>
      <c r="C58" s="143" t="s">
        <v>152</v>
      </c>
      <c r="D58" s="138" t="s">
        <v>68</v>
      </c>
      <c r="E58" s="134">
        <v>10</v>
      </c>
      <c r="F58" s="81"/>
      <c r="G58" s="80">
        <f t="shared" si="1"/>
        <v>0</v>
      </c>
    </row>
    <row r="59" spans="1:7" x14ac:dyDescent="0.25">
      <c r="A59" s="69">
        <f t="shared" si="2"/>
        <v>49</v>
      </c>
      <c r="B59" s="132" t="s">
        <v>151</v>
      </c>
      <c r="C59" s="143" t="s">
        <v>153</v>
      </c>
      <c r="D59" s="138" t="s">
        <v>68</v>
      </c>
      <c r="E59" s="134">
        <v>12</v>
      </c>
      <c r="F59" s="81"/>
      <c r="G59" s="80">
        <f t="shared" si="1"/>
        <v>0</v>
      </c>
    </row>
    <row r="60" spans="1:7" x14ac:dyDescent="0.25">
      <c r="A60" s="69">
        <f t="shared" si="2"/>
        <v>50</v>
      </c>
      <c r="B60" s="132" t="s">
        <v>154</v>
      </c>
      <c r="C60" s="143" t="s">
        <v>155</v>
      </c>
      <c r="D60" s="138" t="s">
        <v>67</v>
      </c>
      <c r="E60" s="134">
        <v>18</v>
      </c>
      <c r="F60" s="81"/>
      <c r="G60" s="80">
        <f t="shared" si="1"/>
        <v>0</v>
      </c>
    </row>
    <row r="61" spans="1:7" x14ac:dyDescent="0.25">
      <c r="A61" s="69">
        <f t="shared" si="2"/>
        <v>51</v>
      </c>
      <c r="B61" s="132" t="s">
        <v>154</v>
      </c>
      <c r="C61" s="143" t="s">
        <v>156</v>
      </c>
      <c r="D61" s="138" t="s">
        <v>67</v>
      </c>
      <c r="E61" s="134">
        <v>18</v>
      </c>
      <c r="F61" s="81"/>
      <c r="G61" s="80">
        <f t="shared" si="1"/>
        <v>0</v>
      </c>
    </row>
    <row r="62" spans="1:7" x14ac:dyDescent="0.25">
      <c r="A62" s="69">
        <f t="shared" si="2"/>
        <v>52</v>
      </c>
      <c r="B62" s="132" t="s">
        <v>157</v>
      </c>
      <c r="C62" s="143" t="s">
        <v>158</v>
      </c>
      <c r="D62" s="138" t="s">
        <v>67</v>
      </c>
      <c r="E62" s="134">
        <v>1</v>
      </c>
      <c r="F62" s="81"/>
      <c r="G62" s="80">
        <f t="shared" si="1"/>
        <v>0</v>
      </c>
    </row>
    <row r="63" spans="1:7" x14ac:dyDescent="0.25">
      <c r="A63" s="69">
        <f t="shared" si="2"/>
        <v>53</v>
      </c>
      <c r="B63" s="132" t="s">
        <v>157</v>
      </c>
      <c r="C63" s="143" t="s">
        <v>159</v>
      </c>
      <c r="D63" s="138" t="s">
        <v>67</v>
      </c>
      <c r="E63" s="134">
        <v>1</v>
      </c>
      <c r="F63" s="81"/>
      <c r="G63" s="80">
        <f t="shared" si="1"/>
        <v>0</v>
      </c>
    </row>
    <row r="64" spans="1:7" ht="27" thickBot="1" x14ac:dyDescent="0.3">
      <c r="A64" s="69">
        <f t="shared" si="2"/>
        <v>54</v>
      </c>
      <c r="B64" s="132" t="s">
        <v>157</v>
      </c>
      <c r="C64" s="143" t="s">
        <v>160</v>
      </c>
      <c r="D64" s="138" t="s">
        <v>67</v>
      </c>
      <c r="E64" s="134">
        <v>1</v>
      </c>
      <c r="F64" s="81"/>
      <c r="G64" s="80">
        <f t="shared" si="1"/>
        <v>0</v>
      </c>
    </row>
    <row r="65" spans="1:13" x14ac:dyDescent="0.25">
      <c r="A65" s="69">
        <f t="shared" si="2"/>
        <v>55</v>
      </c>
      <c r="B65" s="132" t="s">
        <v>161</v>
      </c>
      <c r="C65" s="143" t="s">
        <v>162</v>
      </c>
      <c r="D65" s="138" t="s">
        <v>67</v>
      </c>
      <c r="E65" s="134">
        <v>3</v>
      </c>
      <c r="F65" s="81"/>
      <c r="G65" s="80">
        <f t="shared" si="1"/>
        <v>0</v>
      </c>
      <c r="M65" s="87"/>
    </row>
    <row r="66" spans="1:13" ht="15.6" thickBot="1" x14ac:dyDescent="0.3">
      <c r="A66" s="69">
        <f t="shared" si="2"/>
        <v>56</v>
      </c>
      <c r="B66" s="132" t="s">
        <v>163</v>
      </c>
      <c r="C66" s="143" t="s">
        <v>164</v>
      </c>
      <c r="D66" s="138" t="s">
        <v>67</v>
      </c>
      <c r="E66" s="134">
        <v>3</v>
      </c>
      <c r="F66" s="81"/>
      <c r="G66" s="80">
        <f t="shared" si="1"/>
        <v>0</v>
      </c>
      <c r="M66" s="88"/>
    </row>
    <row r="67" spans="1:13" x14ac:dyDescent="0.25">
      <c r="A67" s="69">
        <f t="shared" si="2"/>
        <v>57</v>
      </c>
      <c r="B67" s="132" t="s">
        <v>165</v>
      </c>
      <c r="C67" s="143" t="s">
        <v>166</v>
      </c>
      <c r="D67" s="138" t="s">
        <v>69</v>
      </c>
      <c r="E67" s="134">
        <v>170</v>
      </c>
      <c r="F67" s="81"/>
      <c r="G67" s="80">
        <f t="shared" si="1"/>
        <v>0</v>
      </c>
    </row>
    <row r="68" spans="1:13" x14ac:dyDescent="0.25">
      <c r="A68" s="69">
        <f t="shared" si="2"/>
        <v>58</v>
      </c>
      <c r="B68" s="132" t="s">
        <v>167</v>
      </c>
      <c r="C68" s="143" t="s">
        <v>168</v>
      </c>
      <c r="D68" s="138" t="s">
        <v>68</v>
      </c>
      <c r="E68" s="134">
        <v>600</v>
      </c>
      <c r="F68" s="81"/>
      <c r="G68" s="80">
        <f t="shared" si="1"/>
        <v>0</v>
      </c>
    </row>
    <row r="69" spans="1:13" x14ac:dyDescent="0.25">
      <c r="A69" s="69">
        <f t="shared" si="2"/>
        <v>59</v>
      </c>
      <c r="B69" s="132" t="s">
        <v>169</v>
      </c>
      <c r="C69" s="143" t="s">
        <v>170</v>
      </c>
      <c r="D69" s="138" t="s">
        <v>68</v>
      </c>
      <c r="E69" s="134">
        <v>85</v>
      </c>
      <c r="F69" s="81"/>
      <c r="G69" s="80">
        <f t="shared" si="1"/>
        <v>0</v>
      </c>
    </row>
    <row r="70" spans="1:13" ht="26.4" x14ac:dyDescent="0.25">
      <c r="A70" s="69">
        <f t="shared" si="2"/>
        <v>60</v>
      </c>
      <c r="B70" s="132" t="s">
        <v>171</v>
      </c>
      <c r="C70" s="143" t="s">
        <v>172</v>
      </c>
      <c r="D70" s="138" t="s">
        <v>69</v>
      </c>
      <c r="E70" s="134">
        <v>145</v>
      </c>
      <c r="F70" s="81"/>
      <c r="G70" s="80">
        <f t="shared" si="1"/>
        <v>0</v>
      </c>
    </row>
    <row r="71" spans="1:13" x14ac:dyDescent="0.25">
      <c r="A71" s="69">
        <f t="shared" si="2"/>
        <v>61</v>
      </c>
      <c r="B71" s="132" t="s">
        <v>171</v>
      </c>
      <c r="C71" s="143" t="s">
        <v>173</v>
      </c>
      <c r="D71" s="138" t="s">
        <v>69</v>
      </c>
      <c r="E71" s="134">
        <v>223</v>
      </c>
      <c r="F71" s="81"/>
      <c r="G71" s="80">
        <f t="shared" si="1"/>
        <v>0</v>
      </c>
    </row>
    <row r="72" spans="1:13" x14ac:dyDescent="0.25">
      <c r="A72" s="69">
        <f t="shared" si="2"/>
        <v>62</v>
      </c>
      <c r="B72" s="132" t="s">
        <v>171</v>
      </c>
      <c r="C72" s="143" t="s">
        <v>174</v>
      </c>
      <c r="D72" s="138" t="s">
        <v>68</v>
      </c>
      <c r="E72" s="134">
        <v>5</v>
      </c>
      <c r="F72" s="81"/>
      <c r="G72" s="80">
        <f t="shared" si="1"/>
        <v>0</v>
      </c>
    </row>
    <row r="73" spans="1:13" x14ac:dyDescent="0.25">
      <c r="A73" s="69">
        <f t="shared" si="2"/>
        <v>63</v>
      </c>
      <c r="B73" s="132" t="s">
        <v>175</v>
      </c>
      <c r="C73" s="143" t="s">
        <v>176</v>
      </c>
      <c r="D73" s="138" t="s">
        <v>67</v>
      </c>
      <c r="E73" s="134">
        <v>586</v>
      </c>
      <c r="F73" s="81"/>
      <c r="G73" s="80">
        <f t="shared" si="1"/>
        <v>0</v>
      </c>
    </row>
    <row r="74" spans="1:13" x14ac:dyDescent="0.25">
      <c r="A74" s="69">
        <f t="shared" si="2"/>
        <v>64</v>
      </c>
      <c r="B74" s="132" t="s">
        <v>89</v>
      </c>
      <c r="C74" s="143" t="s">
        <v>82</v>
      </c>
      <c r="D74" s="138" t="s">
        <v>67</v>
      </c>
      <c r="E74" s="134">
        <v>1</v>
      </c>
      <c r="F74" s="81"/>
      <c r="G74" s="80">
        <f t="shared" si="1"/>
        <v>0</v>
      </c>
    </row>
    <row r="75" spans="1:13" x14ac:dyDescent="0.25">
      <c r="A75" s="69">
        <f t="shared" si="2"/>
        <v>65</v>
      </c>
      <c r="B75" s="132" t="s">
        <v>91</v>
      </c>
      <c r="C75" s="143" t="s">
        <v>137</v>
      </c>
      <c r="D75" s="138" t="s">
        <v>72</v>
      </c>
      <c r="E75" s="134">
        <v>1</v>
      </c>
      <c r="F75" s="81"/>
      <c r="G75" s="80">
        <f t="shared" si="1"/>
        <v>0</v>
      </c>
    </row>
    <row r="76" spans="1:13" x14ac:dyDescent="0.25">
      <c r="A76" s="69">
        <f t="shared" si="2"/>
        <v>66</v>
      </c>
      <c r="B76" s="132" t="s">
        <v>79</v>
      </c>
      <c r="C76" s="143" t="s">
        <v>140</v>
      </c>
      <c r="D76" s="138" t="s">
        <v>65</v>
      </c>
      <c r="E76" s="134">
        <v>4</v>
      </c>
      <c r="F76" s="81"/>
      <c r="G76" s="80">
        <f t="shared" si="1"/>
        <v>0</v>
      </c>
    </row>
    <row r="77" spans="1:13" x14ac:dyDescent="0.25">
      <c r="A77" s="69">
        <f t="shared" si="2"/>
        <v>67</v>
      </c>
      <c r="B77" s="132" t="s">
        <v>79</v>
      </c>
      <c r="C77" s="143" t="s">
        <v>177</v>
      </c>
      <c r="D77" s="138" t="s">
        <v>96</v>
      </c>
      <c r="E77" s="134">
        <v>10000</v>
      </c>
      <c r="F77" s="81">
        <v>1</v>
      </c>
      <c r="G77" s="80">
        <f t="shared" si="1"/>
        <v>10000</v>
      </c>
    </row>
    <row r="78" spans="1:13" ht="15.6" thickBot="1" x14ac:dyDescent="0.3">
      <c r="A78" s="69">
        <f t="shared" si="2"/>
        <v>68</v>
      </c>
      <c r="B78" s="136" t="s">
        <v>79</v>
      </c>
      <c r="C78" s="144" t="s">
        <v>178</v>
      </c>
      <c r="D78" s="139" t="s">
        <v>144</v>
      </c>
      <c r="E78" s="135">
        <v>120</v>
      </c>
      <c r="F78" s="82"/>
      <c r="G78" s="85">
        <f t="shared" si="1"/>
        <v>0</v>
      </c>
    </row>
    <row r="79" spans="1:13" ht="15.6" thickBot="1" x14ac:dyDescent="0.3">
      <c r="A79" s="89"/>
      <c r="B79" s="90"/>
      <c r="C79" s="91"/>
      <c r="D79" s="86" t="s">
        <v>211</v>
      </c>
      <c r="E79" s="92"/>
      <c r="F79" s="93"/>
      <c r="G79" s="94">
        <f>SUM(G51:G78)</f>
        <v>10000</v>
      </c>
    </row>
    <row r="80" spans="1:13" ht="15.6" thickBot="1" x14ac:dyDescent="0.3">
      <c r="A80" s="34"/>
      <c r="B80" s="34"/>
      <c r="C80" s="2"/>
      <c r="D80" s="34"/>
      <c r="E80" s="35"/>
      <c r="F80" s="36"/>
      <c r="G80" s="37"/>
    </row>
    <row r="81" spans="1:7" ht="27" thickBot="1" x14ac:dyDescent="0.3">
      <c r="A81" s="30" t="s">
        <v>62</v>
      </c>
      <c r="B81" s="31" t="s">
        <v>0</v>
      </c>
      <c r="C81" s="31" t="s">
        <v>1</v>
      </c>
      <c r="D81" s="31" t="s">
        <v>2</v>
      </c>
      <c r="E81" s="32" t="s">
        <v>63</v>
      </c>
      <c r="F81" s="33" t="s">
        <v>64</v>
      </c>
      <c r="G81" s="30" t="s">
        <v>3</v>
      </c>
    </row>
    <row r="82" spans="1:7" ht="15.6" thickBot="1" x14ac:dyDescent="0.3">
      <c r="A82" s="62" t="s">
        <v>180</v>
      </c>
      <c r="B82" s="63"/>
      <c r="C82" s="63"/>
      <c r="D82" s="63"/>
      <c r="E82" s="77"/>
      <c r="F82" s="63"/>
      <c r="G82" s="78"/>
    </row>
    <row r="83" spans="1:7" x14ac:dyDescent="0.25">
      <c r="A83" s="65">
        <f>A78+1</f>
        <v>69</v>
      </c>
      <c r="B83" s="131" t="s">
        <v>151</v>
      </c>
      <c r="C83" s="142" t="s">
        <v>181</v>
      </c>
      <c r="D83" s="137" t="s">
        <v>68</v>
      </c>
      <c r="E83" s="133">
        <v>405</v>
      </c>
      <c r="F83" s="79"/>
      <c r="G83" s="84">
        <f t="shared" ref="G83:G93" si="3">F83*E83</f>
        <v>0</v>
      </c>
    </row>
    <row r="84" spans="1:7" x14ac:dyDescent="0.25">
      <c r="A84" s="69">
        <f>A83+1</f>
        <v>70</v>
      </c>
      <c r="B84" s="132" t="s">
        <v>151</v>
      </c>
      <c r="C84" s="143" t="s">
        <v>182</v>
      </c>
      <c r="D84" s="138" t="s">
        <v>68</v>
      </c>
      <c r="E84" s="134">
        <v>181</v>
      </c>
      <c r="F84" s="81"/>
      <c r="G84" s="80">
        <f t="shared" si="3"/>
        <v>0</v>
      </c>
    </row>
    <row r="85" spans="1:7" x14ac:dyDescent="0.25">
      <c r="A85" s="69">
        <f t="shared" ref="A85:A93" si="4">A84+1</f>
        <v>71</v>
      </c>
      <c r="B85" s="132" t="s">
        <v>183</v>
      </c>
      <c r="C85" s="143" t="s">
        <v>184</v>
      </c>
      <c r="D85" s="138" t="s">
        <v>67</v>
      </c>
      <c r="E85" s="134">
        <v>1</v>
      </c>
      <c r="F85" s="81"/>
      <c r="G85" s="80">
        <f t="shared" si="3"/>
        <v>0</v>
      </c>
    </row>
    <row r="86" spans="1:7" x14ac:dyDescent="0.25">
      <c r="A86" s="69">
        <f t="shared" si="4"/>
        <v>72</v>
      </c>
      <c r="B86" s="132" t="s">
        <v>183</v>
      </c>
      <c r="C86" s="143" t="s">
        <v>185</v>
      </c>
      <c r="D86" s="138" t="s">
        <v>67</v>
      </c>
      <c r="E86" s="134">
        <v>1</v>
      </c>
      <c r="F86" s="81"/>
      <c r="G86" s="80">
        <f t="shared" si="3"/>
        <v>0</v>
      </c>
    </row>
    <row r="87" spans="1:7" x14ac:dyDescent="0.25">
      <c r="A87" s="69">
        <f t="shared" si="4"/>
        <v>73</v>
      </c>
      <c r="B87" s="132" t="s">
        <v>183</v>
      </c>
      <c r="C87" s="143" t="s">
        <v>186</v>
      </c>
      <c r="D87" s="138" t="s">
        <v>67</v>
      </c>
      <c r="E87" s="134">
        <v>1</v>
      </c>
      <c r="F87" s="81"/>
      <c r="G87" s="80">
        <f t="shared" si="3"/>
        <v>0</v>
      </c>
    </row>
    <row r="88" spans="1:7" x14ac:dyDescent="0.25">
      <c r="A88" s="69">
        <f t="shared" si="4"/>
        <v>74</v>
      </c>
      <c r="B88" s="132" t="s">
        <v>183</v>
      </c>
      <c r="C88" s="143" t="s">
        <v>187</v>
      </c>
      <c r="D88" s="138" t="s">
        <v>67</v>
      </c>
      <c r="E88" s="134">
        <v>1</v>
      </c>
      <c r="F88" s="81"/>
      <c r="G88" s="80">
        <f t="shared" ref="G88:G89" si="5">F88*E88</f>
        <v>0</v>
      </c>
    </row>
    <row r="89" spans="1:7" x14ac:dyDescent="0.25">
      <c r="A89" s="69">
        <f t="shared" si="4"/>
        <v>75</v>
      </c>
      <c r="B89" s="132" t="s">
        <v>183</v>
      </c>
      <c r="C89" s="143" t="s">
        <v>188</v>
      </c>
      <c r="D89" s="138" t="s">
        <v>67</v>
      </c>
      <c r="E89" s="134">
        <v>2</v>
      </c>
      <c r="F89" s="81"/>
      <c r="G89" s="80">
        <f t="shared" si="5"/>
        <v>0</v>
      </c>
    </row>
    <row r="90" spans="1:7" x14ac:dyDescent="0.25">
      <c r="A90" s="69">
        <f t="shared" si="4"/>
        <v>76</v>
      </c>
      <c r="B90" s="132" t="s">
        <v>183</v>
      </c>
      <c r="C90" s="143" t="s">
        <v>189</v>
      </c>
      <c r="D90" s="138" t="s">
        <v>67</v>
      </c>
      <c r="E90" s="134">
        <v>2</v>
      </c>
      <c r="F90" s="81"/>
      <c r="G90" s="80">
        <f t="shared" si="3"/>
        <v>0</v>
      </c>
    </row>
    <row r="91" spans="1:7" x14ac:dyDescent="0.25">
      <c r="A91" s="69">
        <f t="shared" si="4"/>
        <v>77</v>
      </c>
      <c r="B91" s="132" t="s">
        <v>154</v>
      </c>
      <c r="C91" s="143" t="s">
        <v>190</v>
      </c>
      <c r="D91" s="138" t="s">
        <v>67</v>
      </c>
      <c r="E91" s="134">
        <v>9</v>
      </c>
      <c r="F91" s="81"/>
      <c r="G91" s="80">
        <f t="shared" si="3"/>
        <v>0</v>
      </c>
    </row>
    <row r="92" spans="1:7" x14ac:dyDescent="0.25">
      <c r="A92" s="69">
        <f t="shared" si="4"/>
        <v>78</v>
      </c>
      <c r="B92" s="132" t="s">
        <v>154</v>
      </c>
      <c r="C92" s="143" t="s">
        <v>191</v>
      </c>
      <c r="D92" s="138" t="s">
        <v>67</v>
      </c>
      <c r="E92" s="134">
        <v>9</v>
      </c>
      <c r="F92" s="81"/>
      <c r="G92" s="80">
        <f t="shared" si="3"/>
        <v>0</v>
      </c>
    </row>
    <row r="93" spans="1:7" ht="15.6" thickBot="1" x14ac:dyDescent="0.3">
      <c r="A93" s="69">
        <f t="shared" si="4"/>
        <v>79</v>
      </c>
      <c r="B93" s="132" t="s">
        <v>157</v>
      </c>
      <c r="C93" s="144" t="s">
        <v>192</v>
      </c>
      <c r="D93" s="139" t="s">
        <v>67</v>
      </c>
      <c r="E93" s="135">
        <v>3</v>
      </c>
      <c r="F93" s="81"/>
      <c r="G93" s="80">
        <f t="shared" si="3"/>
        <v>0</v>
      </c>
    </row>
    <row r="94" spans="1:7" ht="15.6" thickBot="1" x14ac:dyDescent="0.3">
      <c r="A94" s="89"/>
      <c r="B94" s="90"/>
      <c r="C94" s="91"/>
      <c r="D94" s="102" t="s">
        <v>193</v>
      </c>
      <c r="E94" s="92"/>
      <c r="F94" s="93"/>
      <c r="G94" s="94">
        <f>SUM(G83:G93)</f>
        <v>0</v>
      </c>
    </row>
    <row r="95" spans="1:7" ht="15.6" thickBot="1" x14ac:dyDescent="0.3"/>
    <row r="96" spans="1:7" ht="27" thickBot="1" x14ac:dyDescent="0.3">
      <c r="A96" s="30" t="s">
        <v>62</v>
      </c>
      <c r="B96" s="31" t="s">
        <v>0</v>
      </c>
      <c r="C96" s="31" t="s">
        <v>1</v>
      </c>
      <c r="D96" s="31" t="s">
        <v>2</v>
      </c>
      <c r="E96" s="32" t="s">
        <v>63</v>
      </c>
      <c r="F96" s="33" t="s">
        <v>64</v>
      </c>
      <c r="G96" s="30" t="s">
        <v>3</v>
      </c>
    </row>
    <row r="97" spans="1:7" ht="15.6" thickBot="1" x14ac:dyDescent="0.3">
      <c r="A97" s="62" t="s">
        <v>194</v>
      </c>
      <c r="B97" s="63"/>
      <c r="C97" s="63"/>
      <c r="D97" s="63"/>
      <c r="E97" s="77"/>
      <c r="F97" s="63"/>
      <c r="G97" s="78"/>
    </row>
    <row r="98" spans="1:7" x14ac:dyDescent="0.25">
      <c r="A98" s="65">
        <f>A93+1</f>
        <v>80</v>
      </c>
      <c r="B98" s="131" t="s">
        <v>151</v>
      </c>
      <c r="C98" s="142" t="s">
        <v>181</v>
      </c>
      <c r="D98" s="137" t="s">
        <v>68</v>
      </c>
      <c r="E98" s="140">
        <v>126</v>
      </c>
      <c r="F98" s="79"/>
      <c r="G98" s="84">
        <f t="shared" ref="G98:G109" si="6">F98*E98</f>
        <v>0</v>
      </c>
    </row>
    <row r="99" spans="1:7" x14ac:dyDescent="0.25">
      <c r="A99" s="69">
        <f>A98+1</f>
        <v>81</v>
      </c>
      <c r="B99" s="132" t="s">
        <v>196</v>
      </c>
      <c r="C99" s="143" t="s">
        <v>197</v>
      </c>
      <c r="D99" s="138" t="s">
        <v>68</v>
      </c>
      <c r="E99" s="141">
        <v>279</v>
      </c>
      <c r="F99" s="81"/>
      <c r="G99" s="80">
        <f t="shared" si="6"/>
        <v>0</v>
      </c>
    </row>
    <row r="100" spans="1:7" x14ac:dyDescent="0.25">
      <c r="A100" s="69">
        <f t="shared" ref="A100:A109" si="7">A99+1</f>
        <v>82</v>
      </c>
      <c r="B100" s="132" t="s">
        <v>196</v>
      </c>
      <c r="C100" s="143" t="s">
        <v>198</v>
      </c>
      <c r="D100" s="138" t="s">
        <v>68</v>
      </c>
      <c r="E100" s="141">
        <v>181</v>
      </c>
      <c r="F100" s="81"/>
      <c r="G100" s="80">
        <f t="shared" si="6"/>
        <v>0</v>
      </c>
    </row>
    <row r="101" spans="1:7" x14ac:dyDescent="0.25">
      <c r="A101" s="69">
        <f t="shared" si="7"/>
        <v>83</v>
      </c>
      <c r="B101" s="132" t="s">
        <v>183</v>
      </c>
      <c r="C101" s="143" t="s">
        <v>184</v>
      </c>
      <c r="D101" s="138" t="s">
        <v>67</v>
      </c>
      <c r="E101" s="141">
        <v>1</v>
      </c>
      <c r="F101" s="81"/>
      <c r="G101" s="80">
        <f t="shared" si="6"/>
        <v>0</v>
      </c>
    </row>
    <row r="102" spans="1:7" x14ac:dyDescent="0.25">
      <c r="A102" s="69">
        <f t="shared" si="7"/>
        <v>84</v>
      </c>
      <c r="B102" s="132" t="s">
        <v>183</v>
      </c>
      <c r="C102" s="143" t="s">
        <v>185</v>
      </c>
      <c r="D102" s="138" t="s">
        <v>67</v>
      </c>
      <c r="E102" s="141">
        <v>1</v>
      </c>
      <c r="F102" s="81"/>
      <c r="G102" s="80">
        <f t="shared" si="6"/>
        <v>0</v>
      </c>
    </row>
    <row r="103" spans="1:7" x14ac:dyDescent="0.25">
      <c r="A103" s="69">
        <f t="shared" si="7"/>
        <v>85</v>
      </c>
      <c r="B103" s="132" t="s">
        <v>183</v>
      </c>
      <c r="C103" s="143" t="s">
        <v>186</v>
      </c>
      <c r="D103" s="138" t="s">
        <v>67</v>
      </c>
      <c r="E103" s="141">
        <v>1</v>
      </c>
      <c r="F103" s="81"/>
      <c r="G103" s="80">
        <f t="shared" si="6"/>
        <v>0</v>
      </c>
    </row>
    <row r="104" spans="1:7" x14ac:dyDescent="0.25">
      <c r="A104" s="69">
        <f t="shared" si="7"/>
        <v>86</v>
      </c>
      <c r="B104" s="132" t="s">
        <v>183</v>
      </c>
      <c r="C104" s="143" t="s">
        <v>187</v>
      </c>
      <c r="D104" s="138" t="s">
        <v>67</v>
      </c>
      <c r="E104" s="141">
        <v>1</v>
      </c>
      <c r="F104" s="81"/>
      <c r="G104" s="80">
        <f t="shared" ref="G104" si="8">F104*E104</f>
        <v>0</v>
      </c>
    </row>
    <row r="105" spans="1:7" x14ac:dyDescent="0.25">
      <c r="A105" s="69">
        <f t="shared" si="7"/>
        <v>87</v>
      </c>
      <c r="B105" s="132" t="s">
        <v>183</v>
      </c>
      <c r="C105" s="143" t="s">
        <v>188</v>
      </c>
      <c r="D105" s="138" t="s">
        <v>67</v>
      </c>
      <c r="E105" s="141">
        <v>2</v>
      </c>
      <c r="F105" s="81"/>
      <c r="G105" s="80">
        <f t="shared" si="6"/>
        <v>0</v>
      </c>
    </row>
    <row r="106" spans="1:7" x14ac:dyDescent="0.25">
      <c r="A106" s="69">
        <f t="shared" si="7"/>
        <v>88</v>
      </c>
      <c r="B106" s="132" t="s">
        <v>183</v>
      </c>
      <c r="C106" s="143" t="s">
        <v>189</v>
      </c>
      <c r="D106" s="138" t="s">
        <v>67</v>
      </c>
      <c r="E106" s="141">
        <v>2</v>
      </c>
      <c r="F106" s="81"/>
      <c r="G106" s="80">
        <f t="shared" si="6"/>
        <v>0</v>
      </c>
    </row>
    <row r="107" spans="1:7" x14ac:dyDescent="0.25">
      <c r="A107" s="69">
        <f t="shared" si="7"/>
        <v>89</v>
      </c>
      <c r="B107" s="132" t="s">
        <v>154</v>
      </c>
      <c r="C107" s="143" t="s">
        <v>190</v>
      </c>
      <c r="D107" s="138" t="s">
        <v>67</v>
      </c>
      <c r="E107" s="141">
        <v>9</v>
      </c>
      <c r="F107" s="81"/>
      <c r="G107" s="80">
        <f t="shared" si="6"/>
        <v>0</v>
      </c>
    </row>
    <row r="108" spans="1:7" x14ac:dyDescent="0.25">
      <c r="A108" s="69">
        <f t="shared" si="7"/>
        <v>90</v>
      </c>
      <c r="B108" s="132" t="s">
        <v>154</v>
      </c>
      <c r="C108" s="143" t="s">
        <v>191</v>
      </c>
      <c r="D108" s="138" t="s">
        <v>67</v>
      </c>
      <c r="E108" s="141">
        <v>9</v>
      </c>
      <c r="F108" s="81"/>
      <c r="G108" s="80">
        <f t="shared" si="6"/>
        <v>0</v>
      </c>
    </row>
    <row r="109" spans="1:7" ht="15.6" thickBot="1" x14ac:dyDescent="0.3">
      <c r="A109" s="69">
        <f t="shared" si="7"/>
        <v>91</v>
      </c>
      <c r="B109" s="132" t="s">
        <v>157</v>
      </c>
      <c r="C109" s="144" t="s">
        <v>192</v>
      </c>
      <c r="D109" s="139" t="s">
        <v>67</v>
      </c>
      <c r="E109" s="141">
        <v>3</v>
      </c>
      <c r="F109" s="81"/>
      <c r="G109" s="80">
        <f t="shared" si="6"/>
        <v>0</v>
      </c>
    </row>
    <row r="110" spans="1:7" ht="15.6" thickBot="1" x14ac:dyDescent="0.3">
      <c r="A110" s="89"/>
      <c r="B110" s="90"/>
      <c r="C110" s="91"/>
      <c r="D110" s="102" t="s">
        <v>195</v>
      </c>
      <c r="E110" s="92"/>
      <c r="F110" s="93"/>
      <c r="G110" s="94">
        <f>SUM(G98:G109)</f>
        <v>0</v>
      </c>
    </row>
    <row r="111" spans="1:7" ht="15.6" thickBot="1" x14ac:dyDescent="0.3"/>
    <row r="112" spans="1:7" ht="27" thickBot="1" x14ac:dyDescent="0.3">
      <c r="A112" s="30" t="s">
        <v>62</v>
      </c>
      <c r="B112" s="31" t="s">
        <v>0</v>
      </c>
      <c r="C112" s="31" t="s">
        <v>1</v>
      </c>
      <c r="D112" s="31" t="s">
        <v>2</v>
      </c>
      <c r="E112" s="32" t="s">
        <v>63</v>
      </c>
      <c r="F112" s="33" t="s">
        <v>64</v>
      </c>
      <c r="G112" s="30" t="s">
        <v>3</v>
      </c>
    </row>
    <row r="113" spans="1:7" ht="15.6" thickBot="1" x14ac:dyDescent="0.3">
      <c r="A113" s="62" t="s">
        <v>199</v>
      </c>
      <c r="B113" s="63"/>
      <c r="C113" s="63"/>
      <c r="D113" s="63"/>
      <c r="E113" s="77"/>
      <c r="F113" s="63"/>
      <c r="G113" s="78"/>
    </row>
    <row r="114" spans="1:7" x14ac:dyDescent="0.25">
      <c r="A114" s="65">
        <f>A109+1</f>
        <v>92</v>
      </c>
      <c r="B114" s="131" t="s">
        <v>201</v>
      </c>
      <c r="C114" s="142" t="s">
        <v>202</v>
      </c>
      <c r="D114" s="137" t="s">
        <v>68</v>
      </c>
      <c r="E114" s="133">
        <v>586</v>
      </c>
      <c r="F114" s="79"/>
      <c r="G114" s="84">
        <f t="shared" ref="G114:G125" si="9">F114*E114</f>
        <v>0</v>
      </c>
    </row>
    <row r="115" spans="1:7" x14ac:dyDescent="0.25">
      <c r="A115" s="69">
        <f>A114+1</f>
        <v>93</v>
      </c>
      <c r="B115" s="132" t="s">
        <v>203</v>
      </c>
      <c r="C115" s="143" t="s">
        <v>204</v>
      </c>
      <c r="D115" s="138" t="s">
        <v>67</v>
      </c>
      <c r="E115" s="134">
        <v>3</v>
      </c>
      <c r="F115" s="81"/>
      <c r="G115" s="80">
        <f t="shared" si="9"/>
        <v>0</v>
      </c>
    </row>
    <row r="116" spans="1:7" x14ac:dyDescent="0.25">
      <c r="A116" s="69">
        <f t="shared" ref="A116:A125" si="10">A115+1</f>
        <v>94</v>
      </c>
      <c r="B116" s="132" t="s">
        <v>203</v>
      </c>
      <c r="C116" s="143" t="s">
        <v>205</v>
      </c>
      <c r="D116" s="138" t="s">
        <v>67</v>
      </c>
      <c r="E116" s="134">
        <v>1</v>
      </c>
      <c r="F116" s="81"/>
      <c r="G116" s="80">
        <f t="shared" si="9"/>
        <v>0</v>
      </c>
    </row>
    <row r="117" spans="1:7" x14ac:dyDescent="0.25">
      <c r="A117" s="69">
        <f t="shared" si="10"/>
        <v>95</v>
      </c>
      <c r="B117" s="132" t="s">
        <v>203</v>
      </c>
      <c r="C117" s="143" t="s">
        <v>206</v>
      </c>
      <c r="D117" s="138" t="s">
        <v>67</v>
      </c>
      <c r="E117" s="134">
        <v>1</v>
      </c>
      <c r="F117" s="81"/>
      <c r="G117" s="80">
        <f t="shared" si="9"/>
        <v>0</v>
      </c>
    </row>
    <row r="118" spans="1:7" x14ac:dyDescent="0.25">
      <c r="A118" s="69">
        <f t="shared" si="10"/>
        <v>96</v>
      </c>
      <c r="B118" s="132" t="s">
        <v>203</v>
      </c>
      <c r="C118" s="143" t="s">
        <v>207</v>
      </c>
      <c r="D118" s="138" t="s">
        <v>67</v>
      </c>
      <c r="E118" s="134">
        <v>1</v>
      </c>
      <c r="F118" s="81"/>
      <c r="G118" s="80">
        <f t="shared" si="9"/>
        <v>0</v>
      </c>
    </row>
    <row r="119" spans="1:7" x14ac:dyDescent="0.25">
      <c r="A119" s="69">
        <f t="shared" si="10"/>
        <v>97</v>
      </c>
      <c r="B119" s="132" t="s">
        <v>203</v>
      </c>
      <c r="C119" s="143" t="s">
        <v>208</v>
      </c>
      <c r="D119" s="138" t="s">
        <v>67</v>
      </c>
      <c r="E119" s="134">
        <v>2</v>
      </c>
      <c r="F119" s="81"/>
      <c r="G119" s="80">
        <f t="shared" si="9"/>
        <v>0</v>
      </c>
    </row>
    <row r="120" spans="1:7" x14ac:dyDescent="0.25">
      <c r="A120" s="69">
        <f t="shared" si="10"/>
        <v>98</v>
      </c>
      <c r="B120" s="132" t="s">
        <v>183</v>
      </c>
      <c r="C120" s="143" t="s">
        <v>209</v>
      </c>
      <c r="D120" s="138" t="s">
        <v>67</v>
      </c>
      <c r="E120" s="134">
        <v>2</v>
      </c>
      <c r="F120" s="81"/>
      <c r="G120" s="80">
        <f t="shared" si="9"/>
        <v>0</v>
      </c>
    </row>
    <row r="121" spans="1:7" x14ac:dyDescent="0.25">
      <c r="A121" s="69">
        <f t="shared" si="10"/>
        <v>99</v>
      </c>
      <c r="B121" s="132" t="s">
        <v>183</v>
      </c>
      <c r="C121" s="143" t="s">
        <v>189</v>
      </c>
      <c r="D121" s="138" t="s">
        <v>67</v>
      </c>
      <c r="E121" s="134">
        <v>2</v>
      </c>
      <c r="F121" s="81"/>
      <c r="G121" s="80">
        <f t="shared" si="9"/>
        <v>0</v>
      </c>
    </row>
    <row r="122" spans="1:7" x14ac:dyDescent="0.25">
      <c r="A122" s="69">
        <f t="shared" si="10"/>
        <v>100</v>
      </c>
      <c r="B122" s="132" t="s">
        <v>183</v>
      </c>
      <c r="C122" s="143" t="s">
        <v>188</v>
      </c>
      <c r="D122" s="138" t="s">
        <v>67</v>
      </c>
      <c r="E122" s="134">
        <v>2</v>
      </c>
      <c r="F122" s="81"/>
      <c r="G122" s="80">
        <f t="shared" si="9"/>
        <v>0</v>
      </c>
    </row>
    <row r="123" spans="1:7" x14ac:dyDescent="0.25">
      <c r="A123" s="69">
        <f t="shared" si="10"/>
        <v>101</v>
      </c>
      <c r="B123" s="132" t="s">
        <v>154</v>
      </c>
      <c r="C123" s="143" t="s">
        <v>190</v>
      </c>
      <c r="D123" s="138" t="s">
        <v>67</v>
      </c>
      <c r="E123" s="134">
        <v>9</v>
      </c>
      <c r="F123" s="81"/>
      <c r="G123" s="80">
        <f t="shared" si="9"/>
        <v>0</v>
      </c>
    </row>
    <row r="124" spans="1:7" x14ac:dyDescent="0.25">
      <c r="A124" s="69">
        <f t="shared" si="10"/>
        <v>102</v>
      </c>
      <c r="B124" s="132" t="s">
        <v>154</v>
      </c>
      <c r="C124" s="143" t="s">
        <v>191</v>
      </c>
      <c r="D124" s="138" t="s">
        <v>67</v>
      </c>
      <c r="E124" s="134">
        <v>9</v>
      </c>
      <c r="F124" s="81"/>
      <c r="G124" s="80">
        <f t="shared" si="9"/>
        <v>0</v>
      </c>
    </row>
    <row r="125" spans="1:7" ht="15.6" thickBot="1" x14ac:dyDescent="0.3">
      <c r="A125" s="69">
        <f t="shared" si="10"/>
        <v>103</v>
      </c>
      <c r="B125" s="132" t="s">
        <v>157</v>
      </c>
      <c r="C125" s="144" t="s">
        <v>210</v>
      </c>
      <c r="D125" s="139" t="s">
        <v>67</v>
      </c>
      <c r="E125" s="135">
        <v>3</v>
      </c>
      <c r="F125" s="81"/>
      <c r="G125" s="80">
        <f t="shared" si="9"/>
        <v>0</v>
      </c>
    </row>
    <row r="126" spans="1:7" ht="15.6" thickBot="1" x14ac:dyDescent="0.3">
      <c r="A126" s="89"/>
      <c r="B126" s="90"/>
      <c r="C126" s="91"/>
      <c r="D126" s="102" t="s">
        <v>200</v>
      </c>
      <c r="E126" s="92"/>
      <c r="F126" s="93"/>
      <c r="G126" s="94">
        <f>SUM(G114:G125)</f>
        <v>0</v>
      </c>
    </row>
  </sheetData>
  <mergeCells count="1">
    <mergeCell ref="A1:G5"/>
  </mergeCells>
  <phoneticPr fontId="0" type="noConversion"/>
  <pageMargins left="0.75" right="0.75" top="1" bottom="1" header="0.5" footer="0.5"/>
  <pageSetup scale="61" fitToHeight="7" orientation="portrait" r:id="rId1"/>
  <headerFooter alignWithMargins="0">
    <oddFooter>&amp;CP - &amp;P+2.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7"/>
  <sheetViews>
    <sheetView showGridLines="0" zoomScaleNormal="100" workbookViewId="0">
      <selection activeCell="C8" sqref="C8"/>
    </sheetView>
  </sheetViews>
  <sheetFormatPr defaultRowHeight="13.2" x14ac:dyDescent="0.25"/>
  <cols>
    <col min="3" max="3" width="90.5546875" customWidth="1"/>
    <col min="5" max="5" width="12.109375" customWidth="1"/>
    <col min="6" max="6" width="8.6640625" customWidth="1"/>
    <col min="7" max="7" width="20.88671875" customWidth="1"/>
  </cols>
  <sheetData>
    <row r="1" spans="1:9" x14ac:dyDescent="0.25">
      <c r="A1" s="120" t="s">
        <v>83</v>
      </c>
      <c r="B1" s="120"/>
      <c r="C1" s="120"/>
      <c r="D1" s="120"/>
      <c r="E1" s="120"/>
      <c r="F1" s="120"/>
      <c r="G1" s="120"/>
    </row>
    <row r="2" spans="1:9" x14ac:dyDescent="0.25">
      <c r="A2" s="121" t="s">
        <v>97</v>
      </c>
      <c r="B2" s="121"/>
      <c r="C2" s="121"/>
      <c r="D2" s="121"/>
      <c r="E2" s="121"/>
      <c r="F2" s="121"/>
      <c r="G2" s="121"/>
    </row>
    <row r="3" spans="1:9" x14ac:dyDescent="0.25">
      <c r="A3" s="120" t="s">
        <v>214</v>
      </c>
      <c r="B3" s="120"/>
      <c r="C3" s="120"/>
      <c r="D3" s="120"/>
      <c r="E3" s="120"/>
      <c r="F3" s="120"/>
      <c r="G3" s="120"/>
      <c r="H3" s="120"/>
      <c r="I3" s="120"/>
    </row>
    <row r="4" spans="1:9" x14ac:dyDescent="0.25">
      <c r="A4" s="121" t="s">
        <v>213</v>
      </c>
      <c r="B4" s="121"/>
      <c r="C4" s="121"/>
      <c r="D4" s="121"/>
      <c r="E4" s="121"/>
      <c r="F4" s="121"/>
      <c r="G4" s="121"/>
      <c r="H4" s="121"/>
      <c r="I4" s="121"/>
    </row>
    <row r="5" spans="1:9" x14ac:dyDescent="0.25">
      <c r="A5" s="41"/>
      <c r="B5" s="41"/>
      <c r="C5" s="41"/>
      <c r="D5" s="41"/>
      <c r="E5" s="41"/>
      <c r="F5" s="41"/>
      <c r="G5" s="41"/>
    </row>
    <row r="6" spans="1:9" ht="12.75" customHeight="1" x14ac:dyDescent="0.25">
      <c r="A6" s="41"/>
      <c r="B6" s="41"/>
      <c r="C6" s="95" t="str">
        <f>'BID FORM'!A7</f>
        <v>ROADWAY - BASE BID</v>
      </c>
      <c r="D6" s="42"/>
      <c r="E6" s="42"/>
      <c r="F6" s="42"/>
      <c r="G6" s="18">
        <f>'BID FORM'!G48</f>
        <v>25000</v>
      </c>
    </row>
    <row r="7" spans="1:9" ht="12.75" customHeight="1" x14ac:dyDescent="0.25">
      <c r="A7" s="41"/>
      <c r="B7" s="41"/>
      <c r="C7" s="95" t="str">
        <f>'BID FORM'!A50</f>
        <v>WATER - BASE BID</v>
      </c>
      <c r="D7" s="42"/>
      <c r="E7" s="42"/>
      <c r="F7" s="42"/>
      <c r="G7" s="18">
        <f>'BID FORM'!G79</f>
        <v>10000</v>
      </c>
    </row>
    <row r="8" spans="1:9" ht="12.75" customHeight="1" x14ac:dyDescent="0.25">
      <c r="A8" s="41"/>
      <c r="B8" s="41"/>
      <c r="C8" s="95" t="str">
        <f>'BID FORM'!A82</f>
        <v>WATER - DIP PIPE MATERIAL - (OPTION 1)</v>
      </c>
      <c r="D8" s="42"/>
      <c r="E8" s="42"/>
      <c r="F8" s="42"/>
      <c r="G8" s="18">
        <f>'BID FORM'!G94</f>
        <v>0</v>
      </c>
    </row>
    <row r="9" spans="1:9" ht="12.75" customHeight="1" x14ac:dyDescent="0.25">
      <c r="A9" s="41"/>
      <c r="B9" s="41"/>
      <c r="C9" s="95" t="str">
        <f>'BID FORM'!A97</f>
        <v>WATER - PVC PIPE MATERIAL - (OPTION 2)</v>
      </c>
      <c r="D9" s="42"/>
      <c r="E9" s="42"/>
      <c r="F9" s="42"/>
      <c r="G9" s="18">
        <f>'BID FORM'!G110</f>
        <v>0</v>
      </c>
    </row>
    <row r="10" spans="1:9" ht="12.75" customHeight="1" x14ac:dyDescent="0.25">
      <c r="A10" s="41"/>
      <c r="B10" s="41"/>
      <c r="C10" s="95" t="str">
        <f>'BID FORM'!A113</f>
        <v>WATER -HDPE PIPE MATERIAL - (OPTION 3)</v>
      </c>
      <c r="D10" s="42"/>
      <c r="E10" s="42"/>
      <c r="F10" s="42"/>
      <c r="G10" s="18">
        <f>'BID FORM'!G126</f>
        <v>0</v>
      </c>
    </row>
    <row r="11" spans="1:9" ht="4.5" customHeight="1" x14ac:dyDescent="0.25">
      <c r="C11" s="43"/>
      <c r="D11" s="43"/>
      <c r="E11" s="43"/>
    </row>
    <row r="12" spans="1:9" ht="12.75" customHeight="1" x14ac:dyDescent="0.3">
      <c r="B12" s="122" t="s">
        <v>222</v>
      </c>
      <c r="C12" s="122"/>
      <c r="D12" s="122"/>
      <c r="E12" s="58"/>
      <c r="F12" s="44"/>
    </row>
    <row r="13" spans="1:9" ht="20.25" customHeight="1" thickBot="1" x14ac:dyDescent="0.35">
      <c r="B13" s="122"/>
      <c r="C13" s="122"/>
      <c r="D13" s="122"/>
      <c r="G13" s="59">
        <f>SUM(G6:G7)+MIN(G8:G10)</f>
        <v>35000</v>
      </c>
    </row>
    <row r="14" spans="1:9" ht="12.75" customHeight="1" x14ac:dyDescent="0.25"/>
    <row r="23" spans="1:5" x14ac:dyDescent="0.25">
      <c r="A23" s="45"/>
      <c r="E23" s="46"/>
    </row>
    <row r="25" spans="1:5" x14ac:dyDescent="0.25">
      <c r="A25" s="45"/>
      <c r="E25" s="46"/>
    </row>
    <row r="27" spans="1:5" x14ac:dyDescent="0.25">
      <c r="A27" s="45"/>
      <c r="E27" s="46"/>
    </row>
  </sheetData>
  <mergeCells count="7">
    <mergeCell ref="H3:I3"/>
    <mergeCell ref="H4:I4"/>
    <mergeCell ref="B12:D13"/>
    <mergeCell ref="A1:G1"/>
    <mergeCell ref="A2:G2"/>
    <mergeCell ref="A3:G3"/>
    <mergeCell ref="A4:G4"/>
  </mergeCells>
  <phoneticPr fontId="12" type="noConversion"/>
  <pageMargins left="0.75" right="0.75" top="1" bottom="1" header="0.5" footer="0.5"/>
  <pageSetup scale="55" orientation="portrait" r:id="rId1"/>
  <headerFooter alignWithMargins="0">
    <oddFooter>&amp;CP - 7.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64"/>
  <sheetViews>
    <sheetView showGridLines="0" zoomScaleNormal="100" workbookViewId="0">
      <selection activeCell="B6" sqref="B6:K7"/>
    </sheetView>
  </sheetViews>
  <sheetFormatPr defaultRowHeight="13.2" x14ac:dyDescent="0.25"/>
  <cols>
    <col min="12" max="12" width="19.109375" customWidth="1"/>
  </cols>
  <sheetData>
    <row r="1" spans="1:18" ht="13.5" customHeight="1" x14ac:dyDescent="0.25">
      <c r="A1" s="111" t="s">
        <v>84</v>
      </c>
      <c r="B1" s="111"/>
      <c r="C1" s="111"/>
      <c r="D1" s="111"/>
      <c r="E1" s="111"/>
      <c r="F1" s="111"/>
      <c r="G1" s="111"/>
      <c r="H1" s="111"/>
      <c r="I1" s="111"/>
      <c r="L1" s="47"/>
      <c r="M1" s="48"/>
      <c r="N1" s="48"/>
      <c r="O1" s="48"/>
      <c r="P1" s="48"/>
      <c r="Q1" s="48"/>
      <c r="R1" s="48"/>
    </row>
    <row r="2" spans="1:18" x14ac:dyDescent="0.25">
      <c r="A2" s="111" t="s">
        <v>97</v>
      </c>
      <c r="B2" s="111"/>
      <c r="C2" s="111"/>
      <c r="D2" s="111"/>
      <c r="E2" s="111"/>
      <c r="F2" s="111"/>
      <c r="G2" s="111"/>
      <c r="H2" s="111"/>
      <c r="I2" s="111"/>
      <c r="L2" s="48"/>
      <c r="M2" s="48"/>
      <c r="N2" s="48"/>
      <c r="O2" s="48"/>
      <c r="P2" s="48"/>
      <c r="Q2" s="48"/>
      <c r="R2" s="48"/>
    </row>
    <row r="3" spans="1:18" x14ac:dyDescent="0.25">
      <c r="A3" s="111" t="s">
        <v>214</v>
      </c>
      <c r="B3" s="111"/>
      <c r="C3" s="111"/>
      <c r="D3" s="111"/>
      <c r="E3" s="111"/>
      <c r="F3" s="111"/>
      <c r="G3" s="111"/>
      <c r="H3" s="111"/>
      <c r="I3" s="111"/>
      <c r="L3" s="48"/>
      <c r="M3" s="48"/>
      <c r="N3" s="48"/>
      <c r="O3" s="48"/>
      <c r="P3" s="48"/>
      <c r="Q3" s="48"/>
      <c r="R3" s="48"/>
    </row>
    <row r="4" spans="1:18" x14ac:dyDescent="0.25">
      <c r="A4" s="111" t="s">
        <v>213</v>
      </c>
      <c r="B4" s="111"/>
      <c r="C4" s="111"/>
      <c r="D4" s="111"/>
      <c r="E4" s="111"/>
      <c r="F4" s="111"/>
      <c r="G4" s="111"/>
      <c r="H4" s="111"/>
      <c r="I4" s="111"/>
      <c r="L4" s="48"/>
      <c r="M4" s="48"/>
      <c r="N4" s="48"/>
      <c r="O4" s="48"/>
      <c r="P4" s="48"/>
      <c r="Q4" s="48"/>
      <c r="R4" s="48"/>
    </row>
    <row r="5" spans="1:18" x14ac:dyDescent="0.25">
      <c r="A5" s="1"/>
      <c r="B5" s="1"/>
      <c r="C5" s="1"/>
      <c r="D5" s="1"/>
      <c r="E5" s="1"/>
      <c r="F5" s="1"/>
      <c r="G5" s="1"/>
      <c r="H5" s="1"/>
      <c r="I5" s="1"/>
      <c r="L5" s="48"/>
      <c r="M5" s="48"/>
      <c r="N5" s="48"/>
      <c r="O5" s="48"/>
      <c r="P5" s="48"/>
      <c r="Q5" s="48"/>
      <c r="R5" s="48"/>
    </row>
    <row r="6" spans="1:18" ht="13.2" customHeight="1" x14ac:dyDescent="0.25">
      <c r="A6" s="1"/>
      <c r="B6" s="146" t="s">
        <v>222</v>
      </c>
      <c r="C6" s="146"/>
      <c r="D6" s="146"/>
      <c r="E6" s="146"/>
      <c r="F6" s="146"/>
      <c r="G6" s="146"/>
      <c r="H6" s="146"/>
      <c r="I6" s="146"/>
      <c r="J6" s="146"/>
      <c r="K6" s="146"/>
      <c r="L6" s="48"/>
      <c r="M6" s="48"/>
      <c r="N6" s="48"/>
      <c r="O6" s="48"/>
      <c r="P6" s="48"/>
      <c r="Q6" s="48"/>
      <c r="R6" s="48"/>
    </row>
    <row r="7" spans="1:18" ht="15.6" x14ac:dyDescent="0.3">
      <c r="A7" s="1"/>
      <c r="B7" s="146"/>
      <c r="C7" s="146"/>
      <c r="D7" s="146"/>
      <c r="E7" s="146"/>
      <c r="F7" s="146"/>
      <c r="G7" s="146"/>
      <c r="H7" s="146"/>
      <c r="I7" s="146"/>
      <c r="J7" s="146"/>
      <c r="K7" s="146"/>
      <c r="L7" s="49">
        <f>'SUMMARY SHEET'!G13</f>
        <v>35000</v>
      </c>
      <c r="M7" s="48"/>
      <c r="N7" s="48"/>
      <c r="O7" s="48"/>
      <c r="P7" s="48"/>
      <c r="Q7" s="48"/>
      <c r="R7" s="48"/>
    </row>
    <row r="8" spans="1:18" ht="15.6" x14ac:dyDescent="0.25">
      <c r="A8" s="1"/>
      <c r="B8" s="1"/>
      <c r="C8" s="1"/>
      <c r="D8" s="1"/>
      <c r="E8" s="1"/>
      <c r="F8" s="1"/>
      <c r="G8" s="1"/>
      <c r="H8" s="1"/>
      <c r="I8" s="1"/>
      <c r="L8" s="16" t="s">
        <v>29</v>
      </c>
      <c r="M8" s="48"/>
      <c r="N8" s="48"/>
      <c r="O8" s="48"/>
      <c r="P8" s="48"/>
      <c r="Q8" s="48"/>
      <c r="R8" s="48"/>
    </row>
    <row r="9" spans="1:18" ht="16.2" thickBot="1" x14ac:dyDescent="0.35">
      <c r="A9" s="50"/>
      <c r="B9" s="51"/>
      <c r="C9" s="52"/>
      <c r="D9" s="53"/>
      <c r="E9" s="51"/>
      <c r="F9" s="51"/>
      <c r="G9" s="51"/>
      <c r="H9" s="54"/>
      <c r="I9" s="54"/>
      <c r="J9" s="51"/>
      <c r="K9" s="51"/>
      <c r="L9" s="55"/>
      <c r="M9" s="16"/>
    </row>
    <row r="10" spans="1:18" ht="15.6" x14ac:dyDescent="0.3">
      <c r="A10" s="13"/>
      <c r="B10" s="14"/>
      <c r="C10" s="15"/>
      <c r="D10" s="16"/>
      <c r="E10" s="14"/>
      <c r="F10" s="14"/>
      <c r="G10" s="14"/>
      <c r="H10" s="17"/>
      <c r="I10" s="17"/>
      <c r="J10" s="14"/>
      <c r="K10" s="14"/>
      <c r="L10" s="14"/>
      <c r="M10" s="16"/>
    </row>
    <row r="11" spans="1:18" ht="15.6" x14ac:dyDescent="0.3">
      <c r="A11" s="14" t="s">
        <v>30</v>
      </c>
      <c r="B11" s="14"/>
      <c r="C11" s="14"/>
      <c r="D11" s="14"/>
      <c r="E11" s="17"/>
      <c r="F11" s="17"/>
      <c r="G11" s="14"/>
      <c r="H11" s="14"/>
      <c r="I11" s="14"/>
      <c r="J11" s="14"/>
      <c r="K11" s="12"/>
      <c r="L11" s="12"/>
      <c r="M11" s="12"/>
    </row>
    <row r="12" spans="1:18" ht="15.6" x14ac:dyDescent="0.3">
      <c r="A12" s="14"/>
      <c r="B12" s="14"/>
      <c r="C12" s="14"/>
      <c r="D12" s="14"/>
      <c r="E12" s="17"/>
      <c r="F12" s="17"/>
      <c r="G12" s="14"/>
      <c r="H12" s="14"/>
      <c r="I12" s="14"/>
      <c r="J12" s="14"/>
      <c r="K12" s="12"/>
      <c r="L12" s="12"/>
      <c r="M12" s="12"/>
    </row>
    <row r="13" spans="1:18" ht="15.6" x14ac:dyDescent="0.3">
      <c r="A13" s="14" t="s">
        <v>31</v>
      </c>
      <c r="B13" s="14"/>
      <c r="C13" s="14"/>
      <c r="D13" s="14"/>
      <c r="E13" s="17"/>
      <c r="F13" s="17"/>
      <c r="G13" s="12"/>
      <c r="H13" s="19"/>
      <c r="I13" s="14" t="s">
        <v>32</v>
      </c>
      <c r="J13" s="14" t="s">
        <v>33</v>
      </c>
      <c r="K13" s="14"/>
      <c r="L13" s="12"/>
      <c r="M13" s="56"/>
    </row>
    <row r="14" spans="1:18" ht="15.6" x14ac:dyDescent="0.3">
      <c r="A14" s="16"/>
      <c r="B14" s="14"/>
      <c r="C14" s="15"/>
      <c r="D14" s="16"/>
      <c r="E14" s="17"/>
      <c r="F14" s="17"/>
      <c r="G14" s="12"/>
      <c r="H14" s="19"/>
      <c r="I14" s="14"/>
      <c r="J14" s="14"/>
      <c r="K14" s="16" t="s">
        <v>29</v>
      </c>
      <c r="L14" s="14"/>
      <c r="M14" s="12"/>
    </row>
    <row r="15" spans="1:18" ht="15.6" x14ac:dyDescent="0.3">
      <c r="A15" s="16"/>
      <c r="B15" s="14"/>
      <c r="C15" s="15"/>
      <c r="D15" s="16"/>
      <c r="E15" s="17"/>
      <c r="F15" s="17"/>
      <c r="G15" s="12"/>
      <c r="H15" s="19"/>
      <c r="I15" s="14"/>
      <c r="J15" s="14"/>
      <c r="K15" s="16"/>
      <c r="L15" s="14"/>
      <c r="M15" s="12"/>
    </row>
    <row r="16" spans="1:18" ht="15.6" x14ac:dyDescent="0.3">
      <c r="A16" s="16"/>
      <c r="B16" s="14"/>
      <c r="C16" s="15"/>
      <c r="D16" s="16"/>
      <c r="E16" s="17"/>
      <c r="F16" s="17"/>
      <c r="G16" s="12"/>
      <c r="H16" s="19"/>
      <c r="I16" s="14"/>
      <c r="J16" s="14"/>
      <c r="K16" s="16"/>
      <c r="L16" s="14"/>
      <c r="M16" s="12"/>
    </row>
    <row r="17" spans="1:13" ht="15.6" x14ac:dyDescent="0.3">
      <c r="A17" s="14" t="s">
        <v>34</v>
      </c>
      <c r="B17" s="14"/>
      <c r="C17" s="14"/>
      <c r="D17" s="14"/>
      <c r="E17" s="17"/>
      <c r="F17" s="17"/>
      <c r="G17" s="14"/>
      <c r="H17" s="14"/>
      <c r="I17" s="14"/>
      <c r="J17" s="14"/>
      <c r="K17" s="12"/>
      <c r="L17" s="12"/>
      <c r="M17" s="12"/>
    </row>
    <row r="18" spans="1:13" ht="15.6" x14ac:dyDescent="0.3">
      <c r="A18" s="14" t="s">
        <v>35</v>
      </c>
      <c r="B18" s="14"/>
      <c r="C18" s="14"/>
      <c r="D18" s="14"/>
      <c r="E18" s="17"/>
      <c r="F18" s="17"/>
      <c r="G18" s="14"/>
      <c r="H18" s="14"/>
      <c r="I18" s="14"/>
      <c r="J18" s="14"/>
      <c r="K18" s="12"/>
      <c r="L18" s="12"/>
      <c r="M18" s="12"/>
    </row>
    <row r="19" spans="1:13" ht="15.6" x14ac:dyDescent="0.3">
      <c r="A19" s="14" t="s">
        <v>36</v>
      </c>
      <c r="B19" s="14"/>
      <c r="C19" s="14"/>
      <c r="D19" s="14"/>
      <c r="E19" s="17"/>
      <c r="F19" s="17"/>
      <c r="G19" s="14"/>
      <c r="H19" s="14"/>
      <c r="I19" s="14"/>
      <c r="J19" s="14"/>
      <c r="K19" s="12"/>
      <c r="L19" s="12"/>
      <c r="M19" s="12"/>
    </row>
    <row r="20" spans="1:13" ht="15.6" x14ac:dyDescent="0.3">
      <c r="A20" s="14" t="s">
        <v>37</v>
      </c>
      <c r="B20" s="14"/>
      <c r="C20" s="14"/>
      <c r="D20" s="14"/>
      <c r="E20" s="17"/>
      <c r="F20" s="17"/>
      <c r="G20" s="14"/>
      <c r="H20" s="14"/>
      <c r="I20" s="14"/>
      <c r="J20" s="14"/>
      <c r="K20" s="12"/>
      <c r="L20" s="12"/>
      <c r="M20" s="12"/>
    </row>
    <row r="21" spans="1:13" ht="15.6" x14ac:dyDescent="0.3">
      <c r="A21" s="14" t="s">
        <v>38</v>
      </c>
      <c r="B21" s="14"/>
      <c r="C21" s="14"/>
      <c r="D21" s="14"/>
      <c r="E21" s="17"/>
      <c r="F21" s="17"/>
      <c r="G21" s="14"/>
      <c r="H21" s="14"/>
      <c r="I21" s="14"/>
      <c r="J21" s="14"/>
      <c r="K21" s="12"/>
      <c r="L21" s="12"/>
      <c r="M21" s="12"/>
    </row>
    <row r="22" spans="1:13" ht="15.6" x14ac:dyDescent="0.3">
      <c r="A22" s="14"/>
      <c r="B22" s="14"/>
      <c r="C22" s="14"/>
      <c r="D22" s="14"/>
      <c r="E22" s="17"/>
      <c r="F22" s="17"/>
      <c r="G22" s="14"/>
      <c r="H22" s="14"/>
      <c r="I22" s="14"/>
      <c r="J22" s="14"/>
      <c r="K22" s="12"/>
      <c r="L22" s="12"/>
      <c r="M22" s="12"/>
    </row>
    <row r="23" spans="1:13" ht="15.6" x14ac:dyDescent="0.3">
      <c r="A23" s="14"/>
      <c r="B23" s="14"/>
      <c r="C23" s="14"/>
      <c r="D23" s="14"/>
      <c r="E23" s="17"/>
      <c r="F23" s="17"/>
      <c r="G23" s="14"/>
      <c r="H23" s="14"/>
      <c r="I23" s="14"/>
      <c r="J23" s="14"/>
      <c r="K23" s="12"/>
      <c r="L23" s="12"/>
      <c r="M23" s="12"/>
    </row>
    <row r="24" spans="1:13" ht="15.6" x14ac:dyDescent="0.3">
      <c r="A24" s="14"/>
      <c r="B24" s="14"/>
      <c r="C24" s="14"/>
      <c r="D24" s="14"/>
      <c r="E24" s="17"/>
      <c r="F24" s="17"/>
      <c r="G24" s="14"/>
      <c r="H24" s="14"/>
      <c r="I24" s="14"/>
      <c r="J24" s="14"/>
      <c r="K24" s="12"/>
      <c r="L24" s="12"/>
      <c r="M24" s="12"/>
    </row>
    <row r="25" spans="1:13" ht="15.6" x14ac:dyDescent="0.3">
      <c r="A25" s="14" t="s">
        <v>60</v>
      </c>
      <c r="B25" s="14"/>
      <c r="C25" s="14"/>
      <c r="D25" s="14"/>
      <c r="E25" s="17"/>
      <c r="F25" s="17"/>
      <c r="G25" s="14"/>
      <c r="H25" s="14"/>
      <c r="I25" s="14"/>
      <c r="J25" s="14"/>
      <c r="K25" s="12"/>
      <c r="L25" s="12"/>
      <c r="M25" s="12"/>
    </row>
    <row r="26" spans="1:13" ht="15.6" x14ac:dyDescent="0.3">
      <c r="A26" s="14"/>
      <c r="B26" s="14"/>
      <c r="C26" s="14"/>
      <c r="D26" s="14"/>
      <c r="E26" s="17"/>
      <c r="F26" s="17"/>
      <c r="G26" s="14"/>
      <c r="H26" s="14"/>
      <c r="I26" s="14"/>
      <c r="J26" s="14"/>
      <c r="K26" s="12"/>
      <c r="L26" s="12"/>
      <c r="M26" s="12"/>
    </row>
    <row r="27" spans="1:13" ht="15.6" x14ac:dyDescent="0.3">
      <c r="A27" s="14"/>
      <c r="B27" s="14"/>
      <c r="C27" s="14"/>
      <c r="D27" s="14"/>
      <c r="E27" s="17"/>
      <c r="F27" s="17"/>
      <c r="G27" s="14"/>
      <c r="H27" s="14"/>
      <c r="I27" s="14"/>
      <c r="J27" s="14"/>
      <c r="K27" s="12"/>
      <c r="L27" s="12"/>
      <c r="M27" s="12"/>
    </row>
    <row r="28" spans="1:13" ht="15.6" x14ac:dyDescent="0.3">
      <c r="A28" s="17" t="s">
        <v>39</v>
      </c>
      <c r="B28" s="14"/>
      <c r="C28" s="14"/>
      <c r="D28" s="14"/>
      <c r="E28" s="17"/>
      <c r="F28" s="12"/>
      <c r="G28" s="14"/>
      <c r="H28" s="12"/>
      <c r="I28" s="17"/>
      <c r="J28" s="14"/>
      <c r="K28" s="12"/>
      <c r="L28" s="12"/>
      <c r="M28" s="12"/>
    </row>
    <row r="29" spans="1:13" ht="15.6" x14ac:dyDescent="0.3">
      <c r="A29" s="17"/>
      <c r="B29" s="14"/>
      <c r="C29" s="14"/>
      <c r="D29" s="14"/>
      <c r="E29" s="17"/>
      <c r="F29" s="12"/>
      <c r="G29" s="14"/>
      <c r="H29" s="12"/>
      <c r="I29" s="17"/>
      <c r="J29" s="14"/>
      <c r="K29" s="12"/>
      <c r="L29" s="12"/>
      <c r="M29" s="12"/>
    </row>
    <row r="30" spans="1:13" ht="15" x14ac:dyDescent="0.25">
      <c r="A30" s="12"/>
      <c r="B30" s="12"/>
      <c r="C30" s="12"/>
      <c r="D30" s="12"/>
      <c r="E30" s="12"/>
      <c r="F30" s="12"/>
      <c r="G30" s="12"/>
      <c r="H30" s="12"/>
      <c r="I30" s="12"/>
      <c r="J30" s="12"/>
      <c r="K30" s="12"/>
      <c r="L30" s="12"/>
      <c r="M30" s="12"/>
    </row>
    <row r="31" spans="1:13" ht="15.6" x14ac:dyDescent="0.3">
      <c r="A31" s="17" t="s">
        <v>40</v>
      </c>
      <c r="B31" s="14"/>
      <c r="C31" s="14"/>
      <c r="D31" s="14"/>
      <c r="E31" s="17"/>
      <c r="F31" s="12"/>
      <c r="G31" s="14"/>
      <c r="H31" s="12"/>
      <c r="I31" s="17"/>
      <c r="J31" s="14"/>
      <c r="K31" s="12"/>
      <c r="L31" s="12"/>
      <c r="M31" s="12"/>
    </row>
    <row r="32" spans="1:13" ht="15.6" x14ac:dyDescent="0.3">
      <c r="A32" s="17" t="s">
        <v>41</v>
      </c>
      <c r="B32" s="14"/>
      <c r="C32" s="14"/>
      <c r="D32" s="14"/>
      <c r="E32" s="17"/>
      <c r="F32" s="12"/>
      <c r="G32" s="14"/>
      <c r="H32" s="12"/>
      <c r="I32" s="17"/>
      <c r="J32" s="14"/>
      <c r="K32" s="12"/>
      <c r="L32" s="12"/>
      <c r="M32" s="12"/>
    </row>
    <row r="33" spans="1:13" ht="15.6" x14ac:dyDescent="0.3">
      <c r="A33" s="17"/>
      <c r="B33" s="14"/>
      <c r="C33" s="14"/>
      <c r="D33" s="14"/>
      <c r="E33" s="17"/>
      <c r="F33" s="12"/>
      <c r="G33" s="14"/>
      <c r="H33" s="12"/>
      <c r="I33" s="17"/>
      <c r="J33" s="14"/>
      <c r="K33" s="12"/>
      <c r="L33" s="12"/>
      <c r="M33" s="12"/>
    </row>
    <row r="34" spans="1:13" ht="15.6" x14ac:dyDescent="0.3">
      <c r="A34" s="17"/>
      <c r="B34" s="14"/>
      <c r="C34" s="14"/>
      <c r="D34" s="14"/>
      <c r="E34" s="17"/>
      <c r="F34" s="12"/>
      <c r="G34" s="14"/>
      <c r="H34" s="12"/>
      <c r="I34" s="17"/>
      <c r="J34" s="14"/>
      <c r="K34" s="12"/>
      <c r="L34" s="12"/>
      <c r="M34" s="12"/>
    </row>
    <row r="35" spans="1:13" ht="15.6" x14ac:dyDescent="0.3">
      <c r="A35" s="17"/>
      <c r="B35" s="14"/>
      <c r="C35" s="25"/>
      <c r="D35" s="25"/>
      <c r="E35" s="25"/>
      <c r="F35" s="26"/>
      <c r="G35" s="27"/>
      <c r="H35" s="14"/>
      <c r="I35" s="17"/>
      <c r="J35" s="14"/>
      <c r="K35" s="12"/>
      <c r="L35" s="12"/>
      <c r="M35" s="12"/>
    </row>
    <row r="36" spans="1:13" ht="15.6" x14ac:dyDescent="0.3">
      <c r="A36" s="17"/>
      <c r="C36" s="14"/>
      <c r="D36" s="14" t="s">
        <v>61</v>
      </c>
      <c r="E36" s="17"/>
      <c r="F36" s="12"/>
      <c r="G36" s="14"/>
      <c r="I36" s="17"/>
      <c r="J36" s="14"/>
      <c r="K36" s="12"/>
      <c r="L36" s="12"/>
      <c r="M36" s="12"/>
    </row>
    <row r="37" spans="1:13" ht="15.6" x14ac:dyDescent="0.3">
      <c r="A37" s="17"/>
      <c r="B37" s="14"/>
      <c r="D37" s="14"/>
      <c r="E37" s="14"/>
      <c r="F37" s="17"/>
      <c r="G37" s="12"/>
      <c r="H37" s="14"/>
      <c r="I37" s="17"/>
      <c r="J37" s="14"/>
      <c r="K37" s="12"/>
      <c r="L37" s="12"/>
      <c r="M37" s="12"/>
    </row>
    <row r="38" spans="1:13" ht="15.6" x14ac:dyDescent="0.3">
      <c r="A38" s="17"/>
      <c r="B38" s="14"/>
      <c r="H38" s="12"/>
      <c r="I38" s="17"/>
      <c r="J38" s="14"/>
      <c r="K38" s="12"/>
      <c r="L38" s="12"/>
      <c r="M38" s="12"/>
    </row>
    <row r="39" spans="1:13" ht="15.6" x14ac:dyDescent="0.3">
      <c r="A39" s="12" t="s">
        <v>42</v>
      </c>
      <c r="B39" s="14"/>
      <c r="C39" s="14"/>
      <c r="D39" s="14"/>
      <c r="E39" s="17"/>
      <c r="F39" s="12"/>
      <c r="G39" s="14"/>
      <c r="H39" s="14" t="s">
        <v>43</v>
      </c>
      <c r="I39" s="17"/>
      <c r="J39" s="14"/>
      <c r="K39" s="12"/>
      <c r="L39" s="12"/>
      <c r="M39" s="12"/>
    </row>
    <row r="40" spans="1:13" ht="15.6" x14ac:dyDescent="0.3">
      <c r="A40" s="14" t="s">
        <v>44</v>
      </c>
      <c r="B40" s="14"/>
      <c r="C40" s="14"/>
      <c r="D40" s="14"/>
      <c r="E40" s="17"/>
      <c r="F40" s="12"/>
      <c r="G40" s="14"/>
      <c r="H40" s="17" t="s">
        <v>45</v>
      </c>
      <c r="I40" s="17"/>
      <c r="J40" s="14"/>
      <c r="K40" s="12"/>
      <c r="L40" s="12"/>
      <c r="M40" s="12"/>
    </row>
    <row r="41" spans="1:13" ht="15.6" x14ac:dyDescent="0.3">
      <c r="A41" s="17" t="s">
        <v>46</v>
      </c>
      <c r="B41" s="14"/>
      <c r="C41" s="14"/>
      <c r="D41" s="14"/>
      <c r="E41" s="17"/>
      <c r="F41" s="12"/>
      <c r="G41" s="14"/>
      <c r="H41" s="20" t="s">
        <v>47</v>
      </c>
      <c r="I41" s="20"/>
      <c r="J41" s="20"/>
      <c r="K41" s="12"/>
      <c r="L41" s="12"/>
      <c r="M41" s="12"/>
    </row>
    <row r="42" spans="1:13" ht="15.6" x14ac:dyDescent="0.3">
      <c r="A42" s="12"/>
      <c r="B42" s="14"/>
      <c r="C42" s="14"/>
      <c r="D42" s="14"/>
      <c r="E42" s="17"/>
      <c r="F42" s="12"/>
      <c r="G42" s="14" t="s">
        <v>48</v>
      </c>
      <c r="H42" s="12" t="s">
        <v>49</v>
      </c>
      <c r="I42" s="12"/>
      <c r="J42" s="12"/>
      <c r="K42" s="12"/>
      <c r="L42" s="12"/>
      <c r="M42" s="12"/>
    </row>
    <row r="43" spans="1:13" ht="15.6" x14ac:dyDescent="0.3">
      <c r="A43" s="14"/>
      <c r="B43" s="14"/>
      <c r="C43" s="14"/>
      <c r="D43" s="14"/>
      <c r="E43" s="17"/>
      <c r="F43" s="12"/>
      <c r="G43" s="14"/>
      <c r="H43" s="12"/>
      <c r="I43" s="17"/>
      <c r="J43" s="14"/>
      <c r="K43" s="12"/>
      <c r="L43" s="12"/>
      <c r="M43" s="12"/>
    </row>
    <row r="44" spans="1:13" ht="15.6" x14ac:dyDescent="0.3">
      <c r="A44" s="17"/>
      <c r="B44" s="14"/>
      <c r="C44" s="14"/>
      <c r="D44" s="14"/>
      <c r="E44" s="17"/>
      <c r="F44" s="12"/>
      <c r="G44" s="14"/>
      <c r="H44" s="12"/>
      <c r="I44" s="14" t="s">
        <v>50</v>
      </c>
      <c r="J44" s="12"/>
      <c r="K44" s="20" t="s">
        <v>51</v>
      </c>
      <c r="L44" s="12"/>
    </row>
    <row r="45" spans="1:13" ht="15.6" x14ac:dyDescent="0.3">
      <c r="A45" s="14"/>
      <c r="B45" s="14"/>
      <c r="C45" s="14"/>
      <c r="D45" s="14"/>
      <c r="E45" s="17"/>
      <c r="F45" s="12"/>
      <c r="G45" s="14"/>
      <c r="H45" s="12"/>
      <c r="I45" s="17"/>
      <c r="J45" s="14"/>
      <c r="K45" s="12"/>
      <c r="L45" s="12"/>
      <c r="M45" s="12"/>
    </row>
    <row r="46" spans="1:13" ht="15.6" x14ac:dyDescent="0.3">
      <c r="A46" s="12"/>
      <c r="B46" s="12"/>
      <c r="C46" s="14"/>
      <c r="D46" s="14"/>
      <c r="E46" s="17"/>
      <c r="F46" s="14" t="s">
        <v>52</v>
      </c>
      <c r="G46" s="14"/>
      <c r="H46" s="14"/>
      <c r="I46" s="14"/>
      <c r="J46" s="14"/>
      <c r="K46" s="12"/>
      <c r="L46" s="12"/>
      <c r="M46" s="12"/>
    </row>
    <row r="47" spans="1:13" ht="15.6" x14ac:dyDescent="0.3">
      <c r="A47" s="14"/>
      <c r="B47" s="14"/>
      <c r="C47" s="14"/>
      <c r="D47" s="14"/>
      <c r="E47" s="17"/>
      <c r="F47" s="17" t="s">
        <v>53</v>
      </c>
      <c r="G47" s="14"/>
      <c r="H47" s="14"/>
      <c r="I47" s="14"/>
      <c r="J47" s="14"/>
      <c r="K47" s="12"/>
      <c r="L47" s="12"/>
      <c r="M47" s="12"/>
    </row>
    <row r="48" spans="1:13" ht="15.6" x14ac:dyDescent="0.3">
      <c r="A48" s="14" t="s">
        <v>49</v>
      </c>
      <c r="B48" s="14"/>
      <c r="C48" s="14"/>
      <c r="D48" s="14"/>
      <c r="E48" s="17"/>
      <c r="F48" s="17" t="s">
        <v>53</v>
      </c>
      <c r="G48" s="14"/>
      <c r="H48" s="14"/>
      <c r="I48" s="14"/>
      <c r="J48" s="14"/>
      <c r="K48" s="12"/>
      <c r="L48" s="12"/>
      <c r="M48" s="12"/>
    </row>
    <row r="49" spans="1:13" ht="15.6" x14ac:dyDescent="0.3">
      <c r="A49" s="14"/>
      <c r="B49" s="14"/>
      <c r="C49" s="14"/>
      <c r="D49" s="14"/>
      <c r="E49" s="17"/>
      <c r="F49" s="17" t="s">
        <v>53</v>
      </c>
      <c r="G49" s="14"/>
      <c r="H49" s="14"/>
      <c r="I49" s="14"/>
      <c r="J49" s="14"/>
      <c r="K49" s="12"/>
      <c r="L49" s="12"/>
      <c r="M49" s="12"/>
    </row>
    <row r="50" spans="1:13" ht="15.6" x14ac:dyDescent="0.3">
      <c r="A50" s="14"/>
      <c r="B50" s="14"/>
      <c r="C50" s="14"/>
      <c r="D50" s="14"/>
      <c r="E50" s="14"/>
      <c r="F50" s="17" t="s">
        <v>53</v>
      </c>
      <c r="G50" s="14"/>
      <c r="H50" s="14"/>
      <c r="I50" s="14"/>
      <c r="J50" s="14"/>
      <c r="K50" s="12"/>
      <c r="L50" s="12"/>
      <c r="M50" s="12"/>
    </row>
    <row r="51" spans="1:13" ht="15.6" x14ac:dyDescent="0.3">
      <c r="A51" s="14"/>
      <c r="B51" s="14"/>
      <c r="C51" s="14"/>
      <c r="D51" s="14"/>
      <c r="E51" s="14"/>
      <c r="F51" s="14"/>
      <c r="G51" s="14"/>
      <c r="H51" s="14"/>
      <c r="I51" s="14"/>
      <c r="J51" s="14"/>
      <c r="K51" s="12"/>
      <c r="L51" s="12"/>
      <c r="M51" s="12"/>
    </row>
    <row r="52" spans="1:13" ht="15.6" x14ac:dyDescent="0.3">
      <c r="A52" s="14"/>
      <c r="B52" s="14"/>
      <c r="C52" s="14"/>
      <c r="D52" s="14"/>
      <c r="E52" s="14"/>
      <c r="F52" s="14"/>
      <c r="G52" s="14"/>
      <c r="H52" s="14"/>
      <c r="I52" s="14"/>
      <c r="J52" s="14"/>
      <c r="K52" s="12"/>
      <c r="L52" s="12"/>
      <c r="M52" s="12"/>
    </row>
    <row r="53" spans="1:13" ht="15.6" x14ac:dyDescent="0.3">
      <c r="A53" s="14" t="s">
        <v>54</v>
      </c>
      <c r="B53" s="14"/>
      <c r="C53" s="14"/>
      <c r="D53" s="14"/>
      <c r="E53" s="17"/>
      <c r="F53" s="12"/>
      <c r="G53" s="12"/>
      <c r="H53" s="17" t="s">
        <v>55</v>
      </c>
      <c r="I53" s="14"/>
      <c r="J53" s="14"/>
      <c r="K53" s="14"/>
      <c r="L53" s="12"/>
      <c r="M53" s="12"/>
    </row>
    <row r="54" spans="1:13" ht="15.6" x14ac:dyDescent="0.3">
      <c r="A54" s="14"/>
      <c r="B54" s="14"/>
      <c r="C54" s="14"/>
      <c r="D54" s="14"/>
      <c r="E54" s="17"/>
      <c r="F54" s="17"/>
      <c r="G54" s="14"/>
      <c r="H54" s="14"/>
      <c r="I54" s="14"/>
      <c r="J54" s="14"/>
      <c r="K54" s="12"/>
      <c r="L54" s="12"/>
      <c r="M54" s="12"/>
    </row>
    <row r="55" spans="1:13" ht="15.6" x14ac:dyDescent="0.3">
      <c r="A55" s="14" t="s">
        <v>56</v>
      </c>
      <c r="B55" s="14"/>
      <c r="C55" s="14"/>
      <c r="D55" s="14"/>
      <c r="E55" s="17"/>
      <c r="F55" s="17"/>
      <c r="G55" s="14"/>
      <c r="H55" s="14"/>
      <c r="I55" s="14"/>
      <c r="J55" s="14"/>
      <c r="K55" s="12"/>
      <c r="L55" s="12"/>
      <c r="M55" s="12"/>
    </row>
    <row r="56" spans="1:13" ht="15.6" x14ac:dyDescent="0.3">
      <c r="A56" s="14"/>
      <c r="B56" s="14"/>
      <c r="C56" s="14"/>
      <c r="D56" s="14"/>
      <c r="E56" s="17"/>
      <c r="F56" s="17"/>
      <c r="G56" s="14"/>
      <c r="H56" s="14"/>
      <c r="I56" s="14"/>
      <c r="J56" s="14"/>
      <c r="K56" s="12"/>
      <c r="L56" s="12"/>
      <c r="M56" s="12"/>
    </row>
    <row r="57" spans="1:13" ht="15.6" x14ac:dyDescent="0.3">
      <c r="A57" s="14" t="s">
        <v>40</v>
      </c>
      <c r="B57" s="14"/>
      <c r="C57" s="14"/>
      <c r="D57" s="14"/>
      <c r="E57" s="17"/>
      <c r="F57" s="17"/>
      <c r="G57" s="14"/>
      <c r="H57" s="14"/>
      <c r="I57" s="14"/>
      <c r="J57" s="14"/>
      <c r="K57" s="12"/>
      <c r="L57" s="12"/>
      <c r="M57" s="12"/>
    </row>
    <row r="58" spans="1:13" ht="15.6" x14ac:dyDescent="0.3">
      <c r="A58" s="14" t="s">
        <v>40</v>
      </c>
      <c r="B58" s="14"/>
      <c r="C58" s="14"/>
      <c r="D58" s="14"/>
      <c r="E58" s="17"/>
      <c r="F58" s="17"/>
      <c r="G58" s="14"/>
      <c r="H58" s="14"/>
      <c r="I58" s="14"/>
      <c r="J58" s="14"/>
      <c r="K58" s="12"/>
      <c r="L58" s="12"/>
      <c r="M58" s="12"/>
    </row>
    <row r="59" spans="1:13" ht="15.6" x14ac:dyDescent="0.3">
      <c r="A59" s="14" t="s">
        <v>40</v>
      </c>
      <c r="B59" s="14"/>
      <c r="C59" s="14"/>
      <c r="D59" s="14"/>
      <c r="E59" s="17"/>
      <c r="F59" s="17"/>
      <c r="G59" s="14"/>
      <c r="H59" s="14"/>
      <c r="I59" s="14"/>
      <c r="J59" s="14"/>
      <c r="K59" s="12"/>
      <c r="L59" s="12"/>
      <c r="M59" s="12"/>
    </row>
    <row r="60" spans="1:13" ht="15.6" x14ac:dyDescent="0.3">
      <c r="A60" s="14" t="s">
        <v>40</v>
      </c>
      <c r="B60" s="14"/>
      <c r="C60" s="14"/>
      <c r="D60" s="14"/>
      <c r="E60" s="17"/>
      <c r="F60" s="17"/>
      <c r="G60" s="14"/>
      <c r="H60" s="14"/>
      <c r="I60" s="14"/>
      <c r="J60" s="14"/>
      <c r="K60" s="12"/>
      <c r="L60" s="12"/>
      <c r="M60" s="12"/>
    </row>
    <row r="61" spans="1:13" ht="15.6" x14ac:dyDescent="0.3">
      <c r="A61" s="14"/>
      <c r="B61" s="14"/>
      <c r="C61" s="14"/>
      <c r="D61" s="14"/>
      <c r="E61" s="17"/>
      <c r="F61" s="17"/>
      <c r="G61" s="14"/>
      <c r="H61" s="14"/>
      <c r="I61" s="14"/>
      <c r="J61" s="14"/>
      <c r="K61" s="12"/>
      <c r="L61" s="12"/>
      <c r="M61" s="12"/>
    </row>
    <row r="62" spans="1:13" ht="15.6" x14ac:dyDescent="0.3">
      <c r="A62" s="14"/>
      <c r="B62" s="14"/>
      <c r="C62" s="14"/>
      <c r="D62" s="14"/>
      <c r="E62" s="17"/>
      <c r="F62" s="17"/>
      <c r="G62" s="14"/>
      <c r="H62" s="14"/>
      <c r="I62" s="14"/>
      <c r="J62" s="14"/>
      <c r="K62" s="12"/>
      <c r="L62" s="12"/>
      <c r="M62" s="12"/>
    </row>
    <row r="63" spans="1:13" ht="15.6" x14ac:dyDescent="0.3">
      <c r="A63" s="14"/>
      <c r="B63" s="14"/>
      <c r="C63" s="14"/>
      <c r="D63" s="14"/>
      <c r="E63" s="17"/>
      <c r="F63" s="17"/>
      <c r="G63" s="14"/>
      <c r="H63" s="14"/>
      <c r="I63" s="14"/>
      <c r="J63" s="14"/>
      <c r="K63" s="12"/>
    </row>
    <row r="64" spans="1:13" ht="15.6" x14ac:dyDescent="0.3">
      <c r="A64" s="14"/>
      <c r="B64" s="14"/>
      <c r="C64" s="14"/>
      <c r="D64" s="14"/>
      <c r="E64" s="17"/>
      <c r="F64" s="17"/>
      <c r="G64" s="14"/>
      <c r="H64" s="14"/>
      <c r="I64" s="14"/>
      <c r="J64" s="14"/>
      <c r="K64" s="12"/>
    </row>
  </sheetData>
  <mergeCells count="5">
    <mergeCell ref="A1:I1"/>
    <mergeCell ref="A2:I2"/>
    <mergeCell ref="A3:I3"/>
    <mergeCell ref="A4:I4"/>
    <mergeCell ref="B6:K7"/>
  </mergeCells>
  <phoneticPr fontId="0" type="noConversion"/>
  <pageMargins left="0.75" right="0.75" top="1" bottom="1" header="0.5" footer="0.5"/>
  <pageSetup scale="65" orientation="portrait" r:id="rId1"/>
  <headerFooter alignWithMargins="0">
    <oddFooter>&amp;CP - &amp;P+7.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K145"/>
  <sheetViews>
    <sheetView tabSelected="1" zoomScaleNormal="100" workbookViewId="0">
      <selection activeCell="C48" sqref="C48"/>
    </sheetView>
  </sheetViews>
  <sheetFormatPr defaultColWidth="9.109375" defaultRowHeight="15" x14ac:dyDescent="0.25"/>
  <cols>
    <col min="1" max="1" width="11.6640625" customWidth="1"/>
    <col min="2" max="2" width="14.6640625" customWidth="1"/>
    <col min="3" max="3" width="62.6640625" customWidth="1"/>
    <col min="4" max="4" width="8.88671875"/>
    <col min="5" max="5" width="12.33203125" style="40" customWidth="1"/>
    <col min="6" max="16384" width="9.109375" style="28"/>
  </cols>
  <sheetData>
    <row r="1" spans="1:5" x14ac:dyDescent="0.25">
      <c r="A1" s="123" t="s">
        <v>216</v>
      </c>
      <c r="B1" s="124"/>
      <c r="C1" s="124"/>
      <c r="D1" s="124"/>
      <c r="E1" s="125"/>
    </row>
    <row r="2" spans="1:5" x14ac:dyDescent="0.25">
      <c r="A2" s="126"/>
      <c r="B2" s="118"/>
      <c r="C2" s="118"/>
      <c r="D2" s="118"/>
      <c r="E2" s="127"/>
    </row>
    <row r="3" spans="1:5" x14ac:dyDescent="0.25">
      <c r="A3" s="126"/>
      <c r="B3" s="118"/>
      <c r="C3" s="118"/>
      <c r="D3" s="118"/>
      <c r="E3" s="127"/>
    </row>
    <row r="4" spans="1:5" x14ac:dyDescent="0.25">
      <c r="A4" s="126"/>
      <c r="B4" s="118"/>
      <c r="C4" s="118"/>
      <c r="D4" s="118"/>
      <c r="E4" s="127"/>
    </row>
    <row r="5" spans="1:5" ht="15.6" thickBot="1" x14ac:dyDescent="0.3">
      <c r="A5" s="128"/>
      <c r="B5" s="129"/>
      <c r="C5" s="129"/>
      <c r="D5" s="129"/>
      <c r="E5" s="130"/>
    </row>
    <row r="6" spans="1:5" ht="27" thickBot="1" x14ac:dyDescent="0.3">
      <c r="A6" s="30" t="s">
        <v>62</v>
      </c>
      <c r="B6" s="31" t="s">
        <v>0</v>
      </c>
      <c r="C6" s="31" t="s">
        <v>1</v>
      </c>
      <c r="D6" s="31" t="s">
        <v>2</v>
      </c>
      <c r="E6" s="57" t="s">
        <v>63</v>
      </c>
    </row>
    <row r="7" spans="1:5" ht="15.6" thickBot="1" x14ac:dyDescent="0.3">
      <c r="A7" s="62" t="s">
        <v>226</v>
      </c>
      <c r="B7" s="63"/>
      <c r="C7" s="63"/>
      <c r="D7" s="63"/>
      <c r="E7" s="64"/>
    </row>
    <row r="8" spans="1:5" x14ac:dyDescent="0.25">
      <c r="A8" s="65">
        <v>1</v>
      </c>
      <c r="B8" s="72" t="s">
        <v>99</v>
      </c>
      <c r="C8" s="75" t="s">
        <v>100</v>
      </c>
      <c r="D8" s="72" t="s">
        <v>143</v>
      </c>
      <c r="E8" s="101">
        <v>1</v>
      </c>
    </row>
    <row r="9" spans="1:5" x14ac:dyDescent="0.25">
      <c r="A9" s="72">
        <v>2</v>
      </c>
      <c r="B9" s="72" t="s">
        <v>101</v>
      </c>
      <c r="C9" s="75" t="s">
        <v>102</v>
      </c>
      <c r="D9" s="72" t="s">
        <v>65</v>
      </c>
      <c r="E9" s="101">
        <v>620</v>
      </c>
    </row>
    <row r="10" spans="1:5" x14ac:dyDescent="0.25">
      <c r="A10" s="72">
        <v>3</v>
      </c>
      <c r="B10" s="72">
        <v>220</v>
      </c>
      <c r="C10" s="75" t="s">
        <v>66</v>
      </c>
      <c r="D10" s="72" t="s">
        <v>72</v>
      </c>
      <c r="E10" s="101">
        <v>1</v>
      </c>
    </row>
    <row r="11" spans="1:5" x14ac:dyDescent="0.25">
      <c r="A11" s="72">
        <v>4</v>
      </c>
      <c r="B11" s="72" t="s">
        <v>103</v>
      </c>
      <c r="C11" s="75" t="s">
        <v>104</v>
      </c>
      <c r="D11" s="72" t="s">
        <v>69</v>
      </c>
      <c r="E11" s="101">
        <v>310</v>
      </c>
    </row>
    <row r="12" spans="1:5" x14ac:dyDescent="0.25">
      <c r="A12" s="72">
        <v>5</v>
      </c>
      <c r="B12" s="72" t="s">
        <v>105</v>
      </c>
      <c r="C12" s="75" t="s">
        <v>106</v>
      </c>
      <c r="D12" s="72" t="s">
        <v>65</v>
      </c>
      <c r="E12" s="101">
        <v>310</v>
      </c>
    </row>
    <row r="13" spans="1:5" x14ac:dyDescent="0.25">
      <c r="A13" s="72">
        <v>6</v>
      </c>
      <c r="B13" s="72" t="s">
        <v>107</v>
      </c>
      <c r="C13" s="75" t="s">
        <v>108</v>
      </c>
      <c r="D13" s="72" t="s">
        <v>69</v>
      </c>
      <c r="E13" s="101">
        <v>930</v>
      </c>
    </row>
    <row r="14" spans="1:5" x14ac:dyDescent="0.25">
      <c r="A14" s="72">
        <v>7</v>
      </c>
      <c r="B14" s="72">
        <v>325</v>
      </c>
      <c r="C14" s="75" t="s">
        <v>109</v>
      </c>
      <c r="D14" s="72" t="s">
        <v>69</v>
      </c>
      <c r="E14" s="101">
        <v>1395</v>
      </c>
    </row>
    <row r="15" spans="1:5" x14ac:dyDescent="0.25">
      <c r="A15" s="72">
        <v>8</v>
      </c>
      <c r="B15" s="72">
        <v>409</v>
      </c>
      <c r="C15" s="75" t="s">
        <v>110</v>
      </c>
      <c r="D15" s="72" t="s">
        <v>69</v>
      </c>
      <c r="E15" s="101">
        <v>9304</v>
      </c>
    </row>
    <row r="16" spans="1:5" x14ac:dyDescent="0.25">
      <c r="A16" s="72">
        <v>9</v>
      </c>
      <c r="B16" s="72" t="s">
        <v>111</v>
      </c>
      <c r="C16" s="75" t="s">
        <v>112</v>
      </c>
      <c r="D16" s="72" t="s">
        <v>70</v>
      </c>
      <c r="E16" s="101">
        <v>1045</v>
      </c>
    </row>
    <row r="17" spans="1:5" x14ac:dyDescent="0.25">
      <c r="A17" s="72">
        <v>10</v>
      </c>
      <c r="B17" s="72" t="s">
        <v>113</v>
      </c>
      <c r="C17" s="75" t="s">
        <v>114</v>
      </c>
      <c r="D17" s="72" t="s">
        <v>70</v>
      </c>
      <c r="E17" s="101">
        <v>135</v>
      </c>
    </row>
    <row r="18" spans="1:5" x14ac:dyDescent="0.25">
      <c r="A18" s="72">
        <v>11</v>
      </c>
      <c r="B18" s="72">
        <v>412</v>
      </c>
      <c r="C18" s="75" t="s">
        <v>115</v>
      </c>
      <c r="D18" s="72" t="s">
        <v>69</v>
      </c>
      <c r="E18" s="101">
        <v>7338</v>
      </c>
    </row>
    <row r="19" spans="1:5" x14ac:dyDescent="0.25">
      <c r="A19" s="72">
        <v>12</v>
      </c>
      <c r="B19" s="72" t="s">
        <v>116</v>
      </c>
      <c r="C19" s="75" t="s">
        <v>117</v>
      </c>
      <c r="D19" s="72" t="s">
        <v>68</v>
      </c>
      <c r="E19" s="101">
        <v>613</v>
      </c>
    </row>
    <row r="20" spans="1:5" x14ac:dyDescent="0.25">
      <c r="A20" s="72">
        <v>13</v>
      </c>
      <c r="B20" s="72" t="s">
        <v>118</v>
      </c>
      <c r="C20" s="75" t="s">
        <v>119</v>
      </c>
      <c r="D20" s="72" t="s">
        <v>69</v>
      </c>
      <c r="E20" s="101">
        <v>374</v>
      </c>
    </row>
    <row r="21" spans="1:5" x14ac:dyDescent="0.25">
      <c r="A21" s="72">
        <v>14</v>
      </c>
      <c r="B21" s="72" t="s">
        <v>120</v>
      </c>
      <c r="C21" s="75" t="s">
        <v>121</v>
      </c>
      <c r="D21" s="72" t="s">
        <v>69</v>
      </c>
      <c r="E21" s="101">
        <v>174</v>
      </c>
    </row>
    <row r="22" spans="1:5" x14ac:dyDescent="0.25">
      <c r="A22" s="72">
        <v>15</v>
      </c>
      <c r="B22" s="72" t="s">
        <v>122</v>
      </c>
      <c r="C22" s="75" t="s">
        <v>123</v>
      </c>
      <c r="D22" s="72" t="s">
        <v>67</v>
      </c>
      <c r="E22" s="101">
        <v>8</v>
      </c>
    </row>
    <row r="23" spans="1:5" x14ac:dyDescent="0.25">
      <c r="A23" s="72">
        <v>16</v>
      </c>
      <c r="B23" s="72" t="s">
        <v>124</v>
      </c>
      <c r="C23" s="75" t="s">
        <v>125</v>
      </c>
      <c r="D23" s="72" t="s">
        <v>67</v>
      </c>
      <c r="E23" s="101">
        <v>6</v>
      </c>
    </row>
    <row r="24" spans="1:5" x14ac:dyDescent="0.25">
      <c r="A24" s="72">
        <v>17</v>
      </c>
      <c r="B24" s="72" t="s">
        <v>126</v>
      </c>
      <c r="C24" s="75" t="s">
        <v>127</v>
      </c>
      <c r="D24" s="72" t="s">
        <v>67</v>
      </c>
      <c r="E24" s="101">
        <v>2</v>
      </c>
    </row>
    <row r="25" spans="1:5" x14ac:dyDescent="0.25">
      <c r="A25" s="72">
        <v>18</v>
      </c>
      <c r="B25" s="72" t="s">
        <v>128</v>
      </c>
      <c r="C25" s="75" t="s">
        <v>129</v>
      </c>
      <c r="D25" s="72" t="s">
        <v>67</v>
      </c>
      <c r="E25" s="101">
        <v>2</v>
      </c>
    </row>
    <row r="26" spans="1:5" x14ac:dyDescent="0.25">
      <c r="A26" s="72">
        <v>19</v>
      </c>
      <c r="B26" s="72" t="s">
        <v>92</v>
      </c>
      <c r="C26" s="75" t="s">
        <v>130</v>
      </c>
      <c r="D26" s="72" t="s">
        <v>72</v>
      </c>
      <c r="E26" s="101">
        <v>1</v>
      </c>
    </row>
    <row r="27" spans="1:5" x14ac:dyDescent="0.25">
      <c r="A27" s="72">
        <v>20</v>
      </c>
      <c r="B27" s="72" t="s">
        <v>73</v>
      </c>
      <c r="C27" s="75" t="s">
        <v>131</v>
      </c>
      <c r="D27" s="72" t="s">
        <v>69</v>
      </c>
      <c r="E27" s="101">
        <v>174</v>
      </c>
    </row>
    <row r="28" spans="1:5" x14ac:dyDescent="0.25">
      <c r="A28" s="72">
        <v>21</v>
      </c>
      <c r="B28" s="72" t="s">
        <v>73</v>
      </c>
      <c r="C28" s="75" t="s">
        <v>132</v>
      </c>
      <c r="D28" s="72" t="s">
        <v>68</v>
      </c>
      <c r="E28" s="101">
        <v>613</v>
      </c>
    </row>
    <row r="29" spans="1:5" x14ac:dyDescent="0.25">
      <c r="A29" s="72">
        <v>22</v>
      </c>
      <c r="B29" s="72" t="s">
        <v>73</v>
      </c>
      <c r="C29" s="75" t="s">
        <v>133</v>
      </c>
      <c r="D29" s="72" t="s">
        <v>69</v>
      </c>
      <c r="E29" s="101">
        <v>374</v>
      </c>
    </row>
    <row r="30" spans="1:5" x14ac:dyDescent="0.25">
      <c r="A30" s="72">
        <v>23</v>
      </c>
      <c r="B30" s="72">
        <v>641</v>
      </c>
      <c r="C30" s="75" t="s">
        <v>74</v>
      </c>
      <c r="D30" s="72" t="s">
        <v>67</v>
      </c>
      <c r="E30" s="101">
        <v>1</v>
      </c>
    </row>
    <row r="31" spans="1:5" x14ac:dyDescent="0.25">
      <c r="A31" s="72">
        <v>24</v>
      </c>
      <c r="B31" s="72" t="s">
        <v>95</v>
      </c>
      <c r="C31" s="75" t="s">
        <v>93</v>
      </c>
      <c r="D31" s="72" t="s">
        <v>67</v>
      </c>
      <c r="E31" s="101">
        <v>1</v>
      </c>
    </row>
    <row r="32" spans="1:5" x14ac:dyDescent="0.25">
      <c r="A32" s="72">
        <v>25</v>
      </c>
      <c r="B32" s="72" t="s">
        <v>87</v>
      </c>
      <c r="C32" s="75" t="s">
        <v>78</v>
      </c>
      <c r="D32" s="72" t="s">
        <v>67</v>
      </c>
      <c r="E32" s="101">
        <v>43</v>
      </c>
    </row>
    <row r="33" spans="1:5" x14ac:dyDescent="0.25">
      <c r="A33" s="72">
        <v>26</v>
      </c>
      <c r="B33" s="72" t="s">
        <v>90</v>
      </c>
      <c r="C33" s="75" t="s">
        <v>134</v>
      </c>
      <c r="D33" s="72" t="s">
        <v>67</v>
      </c>
      <c r="E33" s="101">
        <v>3</v>
      </c>
    </row>
    <row r="34" spans="1:5" x14ac:dyDescent="0.25">
      <c r="A34" s="72">
        <v>27</v>
      </c>
      <c r="B34" s="72" t="s">
        <v>135</v>
      </c>
      <c r="C34" s="75" t="s">
        <v>136</v>
      </c>
      <c r="D34" s="72" t="s">
        <v>144</v>
      </c>
      <c r="E34" s="101">
        <v>120</v>
      </c>
    </row>
    <row r="35" spans="1:5" x14ac:dyDescent="0.25">
      <c r="A35" s="72">
        <v>28</v>
      </c>
      <c r="B35" s="72" t="s">
        <v>85</v>
      </c>
      <c r="C35" s="75" t="s">
        <v>80</v>
      </c>
      <c r="D35" s="72" t="s">
        <v>65</v>
      </c>
      <c r="E35" s="101">
        <v>50</v>
      </c>
    </row>
    <row r="36" spans="1:5" x14ac:dyDescent="0.25">
      <c r="A36" s="72">
        <v>29</v>
      </c>
      <c r="B36" s="72" t="s">
        <v>88</v>
      </c>
      <c r="C36" s="75" t="s">
        <v>81</v>
      </c>
      <c r="D36" s="72" t="s">
        <v>68</v>
      </c>
      <c r="E36" s="101">
        <v>1000</v>
      </c>
    </row>
    <row r="37" spans="1:5" x14ac:dyDescent="0.25">
      <c r="A37" s="72">
        <v>30</v>
      </c>
      <c r="B37" s="72" t="s">
        <v>89</v>
      </c>
      <c r="C37" s="75" t="s">
        <v>82</v>
      </c>
      <c r="D37" s="72" t="s">
        <v>72</v>
      </c>
      <c r="E37" s="101">
        <v>1</v>
      </c>
    </row>
    <row r="38" spans="1:5" x14ac:dyDescent="0.25">
      <c r="A38" s="72">
        <v>31</v>
      </c>
      <c r="B38" s="72" t="s">
        <v>91</v>
      </c>
      <c r="C38" s="75" t="s">
        <v>137</v>
      </c>
      <c r="D38" s="72" t="s">
        <v>72</v>
      </c>
      <c r="E38" s="101">
        <v>1</v>
      </c>
    </row>
    <row r="39" spans="1:5" x14ac:dyDescent="0.25">
      <c r="A39" s="72">
        <v>32</v>
      </c>
      <c r="B39" s="72" t="s">
        <v>75</v>
      </c>
      <c r="C39" s="75" t="s">
        <v>76</v>
      </c>
      <c r="D39" s="72" t="s">
        <v>71</v>
      </c>
      <c r="E39" s="101">
        <v>121</v>
      </c>
    </row>
    <row r="40" spans="1:5" x14ac:dyDescent="0.25">
      <c r="A40" s="72">
        <v>33</v>
      </c>
      <c r="B40" s="72" t="s">
        <v>75</v>
      </c>
      <c r="C40" s="75" t="s">
        <v>138</v>
      </c>
      <c r="D40" s="72" t="s">
        <v>68</v>
      </c>
      <c r="E40" s="101">
        <v>20</v>
      </c>
    </row>
    <row r="41" spans="1:5" x14ac:dyDescent="0.25">
      <c r="A41" s="72">
        <v>34</v>
      </c>
      <c r="B41" s="72" t="s">
        <v>75</v>
      </c>
      <c r="C41" s="75" t="s">
        <v>94</v>
      </c>
      <c r="D41" s="72" t="s">
        <v>68</v>
      </c>
      <c r="E41" s="101">
        <v>190</v>
      </c>
    </row>
    <row r="42" spans="1:5" x14ac:dyDescent="0.25">
      <c r="A42" s="72">
        <v>35</v>
      </c>
      <c r="B42" s="72" t="s">
        <v>75</v>
      </c>
      <c r="C42" s="75" t="s">
        <v>77</v>
      </c>
      <c r="D42" s="72" t="s">
        <v>68</v>
      </c>
      <c r="E42" s="101">
        <v>57</v>
      </c>
    </row>
    <row r="43" spans="1:5" x14ac:dyDescent="0.25">
      <c r="A43" s="72">
        <v>36</v>
      </c>
      <c r="B43" s="72" t="s">
        <v>79</v>
      </c>
      <c r="C43" s="75" t="s">
        <v>139</v>
      </c>
      <c r="D43" s="72" t="s">
        <v>67</v>
      </c>
      <c r="E43" s="101">
        <v>2</v>
      </c>
    </row>
    <row r="44" spans="1:5" x14ac:dyDescent="0.25">
      <c r="A44" s="72">
        <v>37</v>
      </c>
      <c r="B44" s="72" t="s">
        <v>79</v>
      </c>
      <c r="C44" s="75" t="s">
        <v>140</v>
      </c>
      <c r="D44" s="72" t="s">
        <v>65</v>
      </c>
      <c r="E44" s="101">
        <v>232</v>
      </c>
    </row>
    <row r="45" spans="1:5" x14ac:dyDescent="0.25">
      <c r="A45" s="72">
        <v>38</v>
      </c>
      <c r="B45" s="72" t="s">
        <v>79</v>
      </c>
      <c r="C45" s="75" t="s">
        <v>86</v>
      </c>
      <c r="D45" s="72" t="s">
        <v>67</v>
      </c>
      <c r="E45" s="101">
        <v>1</v>
      </c>
    </row>
    <row r="46" spans="1:5" x14ac:dyDescent="0.25">
      <c r="A46" s="72">
        <v>39</v>
      </c>
      <c r="B46" s="72" t="s">
        <v>79</v>
      </c>
      <c r="C46" s="75" t="s">
        <v>141</v>
      </c>
      <c r="D46" s="72" t="s">
        <v>67</v>
      </c>
      <c r="E46" s="101">
        <v>2</v>
      </c>
    </row>
    <row r="47" spans="1:5" ht="15.6" thickBot="1" x14ac:dyDescent="0.3">
      <c r="A47" s="72">
        <v>40</v>
      </c>
      <c r="B47" s="72" t="s">
        <v>79</v>
      </c>
      <c r="C47" s="75" t="s">
        <v>142</v>
      </c>
      <c r="D47" s="72" t="s">
        <v>96</v>
      </c>
      <c r="E47" s="101">
        <v>25000</v>
      </c>
    </row>
    <row r="48" spans="1:5" ht="15.6" thickBot="1" x14ac:dyDescent="0.3">
      <c r="A48" s="96"/>
      <c r="B48" s="97"/>
      <c r="C48" s="98"/>
      <c r="D48" s="86"/>
      <c r="E48" s="99"/>
    </row>
    <row r="49" spans="1:5" ht="27" thickBot="1" x14ac:dyDescent="0.3">
      <c r="A49" s="30" t="s">
        <v>62</v>
      </c>
      <c r="B49" s="31" t="s">
        <v>0</v>
      </c>
      <c r="C49" s="31" t="s">
        <v>1</v>
      </c>
      <c r="D49" s="31" t="s">
        <v>2</v>
      </c>
      <c r="E49" s="57" t="s">
        <v>63</v>
      </c>
    </row>
    <row r="50" spans="1:5" ht="15.6" thickBot="1" x14ac:dyDescent="0.3">
      <c r="A50" s="62" t="s">
        <v>179</v>
      </c>
      <c r="B50" s="63"/>
      <c r="C50" s="63"/>
      <c r="D50" s="63"/>
      <c r="E50" s="64"/>
    </row>
    <row r="51" spans="1:5" x14ac:dyDescent="0.25">
      <c r="A51" s="65">
        <v>41</v>
      </c>
      <c r="B51" s="66">
        <v>220</v>
      </c>
      <c r="C51" s="67" t="s">
        <v>66</v>
      </c>
      <c r="D51" s="66" t="s">
        <v>72</v>
      </c>
      <c r="E51" s="68">
        <v>1</v>
      </c>
    </row>
    <row r="52" spans="1:5" x14ac:dyDescent="0.25">
      <c r="A52" s="69">
        <v>42</v>
      </c>
      <c r="B52" s="74" t="s">
        <v>105</v>
      </c>
      <c r="C52" s="75" t="s">
        <v>145</v>
      </c>
      <c r="D52" s="74" t="s">
        <v>65</v>
      </c>
      <c r="E52" s="76">
        <v>23</v>
      </c>
    </row>
    <row r="53" spans="1:5" x14ac:dyDescent="0.25">
      <c r="A53" s="69">
        <f>A52+1</f>
        <v>43</v>
      </c>
      <c r="B53" s="74" t="s">
        <v>116</v>
      </c>
      <c r="C53" s="75" t="s">
        <v>117</v>
      </c>
      <c r="D53" s="74" t="s">
        <v>68</v>
      </c>
      <c r="E53" s="76">
        <v>33</v>
      </c>
    </row>
    <row r="54" spans="1:5" x14ac:dyDescent="0.25">
      <c r="A54" s="69">
        <f t="shared" ref="A54:A78" si="0">A53+1</f>
        <v>44</v>
      </c>
      <c r="B54" s="74" t="s">
        <v>95</v>
      </c>
      <c r="C54" s="75" t="s">
        <v>93</v>
      </c>
      <c r="D54" s="74" t="s">
        <v>67</v>
      </c>
      <c r="E54" s="76">
        <v>1</v>
      </c>
    </row>
    <row r="55" spans="1:5" x14ac:dyDescent="0.25">
      <c r="A55" s="69">
        <f t="shared" si="0"/>
        <v>45</v>
      </c>
      <c r="B55" s="74" t="s">
        <v>146</v>
      </c>
      <c r="C55" s="75" t="s">
        <v>147</v>
      </c>
      <c r="D55" s="74" t="s">
        <v>69</v>
      </c>
      <c r="E55" s="76">
        <v>2000</v>
      </c>
    </row>
    <row r="56" spans="1:5" x14ac:dyDescent="0.25">
      <c r="A56" s="69">
        <f t="shared" si="0"/>
        <v>46</v>
      </c>
      <c r="B56" s="74" t="s">
        <v>148</v>
      </c>
      <c r="C56" s="75" t="s">
        <v>149</v>
      </c>
      <c r="D56" s="74" t="s">
        <v>65</v>
      </c>
      <c r="E56" s="76">
        <v>215</v>
      </c>
    </row>
    <row r="57" spans="1:5" x14ac:dyDescent="0.25">
      <c r="A57" s="69">
        <f t="shared" si="0"/>
        <v>47</v>
      </c>
      <c r="B57" s="74" t="s">
        <v>150</v>
      </c>
      <c r="C57" s="75" t="s">
        <v>74</v>
      </c>
      <c r="D57" s="74" t="s">
        <v>67</v>
      </c>
      <c r="E57" s="76">
        <v>1</v>
      </c>
    </row>
    <row r="58" spans="1:5" x14ac:dyDescent="0.25">
      <c r="A58" s="69">
        <f t="shared" si="0"/>
        <v>48</v>
      </c>
      <c r="B58" s="74" t="s">
        <v>151</v>
      </c>
      <c r="C58" s="75" t="s">
        <v>152</v>
      </c>
      <c r="D58" s="74" t="s">
        <v>68</v>
      </c>
      <c r="E58" s="76">
        <v>10</v>
      </c>
    </row>
    <row r="59" spans="1:5" x14ac:dyDescent="0.25">
      <c r="A59" s="69">
        <f t="shared" si="0"/>
        <v>49</v>
      </c>
      <c r="B59" s="74" t="s">
        <v>151</v>
      </c>
      <c r="C59" s="75" t="s">
        <v>153</v>
      </c>
      <c r="D59" s="74" t="s">
        <v>68</v>
      </c>
      <c r="E59" s="76">
        <v>12</v>
      </c>
    </row>
    <row r="60" spans="1:5" x14ac:dyDescent="0.25">
      <c r="A60" s="69">
        <f t="shared" si="0"/>
        <v>50</v>
      </c>
      <c r="B60" s="74" t="s">
        <v>154</v>
      </c>
      <c r="C60" s="75" t="s">
        <v>155</v>
      </c>
      <c r="D60" s="74" t="s">
        <v>67</v>
      </c>
      <c r="E60" s="76">
        <v>18</v>
      </c>
    </row>
    <row r="61" spans="1:5" x14ac:dyDescent="0.25">
      <c r="A61" s="69">
        <f t="shared" si="0"/>
        <v>51</v>
      </c>
      <c r="B61" s="74" t="s">
        <v>154</v>
      </c>
      <c r="C61" s="75" t="s">
        <v>156</v>
      </c>
      <c r="D61" s="74" t="s">
        <v>67</v>
      </c>
      <c r="E61" s="76">
        <v>18</v>
      </c>
    </row>
    <row r="62" spans="1:5" x14ac:dyDescent="0.25">
      <c r="A62" s="69">
        <f t="shared" si="0"/>
        <v>52</v>
      </c>
      <c r="B62" s="74" t="s">
        <v>157</v>
      </c>
      <c r="C62" s="75" t="s">
        <v>158</v>
      </c>
      <c r="D62" s="74" t="s">
        <v>67</v>
      </c>
      <c r="E62" s="76">
        <v>1</v>
      </c>
    </row>
    <row r="63" spans="1:5" x14ac:dyDescent="0.25">
      <c r="A63" s="69">
        <f t="shared" si="0"/>
        <v>53</v>
      </c>
      <c r="B63" s="74" t="s">
        <v>157</v>
      </c>
      <c r="C63" s="75" t="s">
        <v>159</v>
      </c>
      <c r="D63" s="74" t="s">
        <v>67</v>
      </c>
      <c r="E63" s="76">
        <v>1</v>
      </c>
    </row>
    <row r="64" spans="1:5" ht="27" thickBot="1" x14ac:dyDescent="0.3">
      <c r="A64" s="69">
        <f t="shared" si="0"/>
        <v>54</v>
      </c>
      <c r="B64" s="74" t="s">
        <v>157</v>
      </c>
      <c r="C64" s="75" t="s">
        <v>160</v>
      </c>
      <c r="D64" s="74" t="s">
        <v>67</v>
      </c>
      <c r="E64" s="76">
        <v>1</v>
      </c>
    </row>
    <row r="65" spans="1:11" x14ac:dyDescent="0.25">
      <c r="A65" s="69">
        <f t="shared" si="0"/>
        <v>55</v>
      </c>
      <c r="B65" s="74" t="s">
        <v>161</v>
      </c>
      <c r="C65" s="75" t="s">
        <v>162</v>
      </c>
      <c r="D65" s="74" t="s">
        <v>67</v>
      </c>
      <c r="E65" s="76">
        <v>3</v>
      </c>
      <c r="K65" s="87"/>
    </row>
    <row r="66" spans="1:11" ht="15.6" thickBot="1" x14ac:dyDescent="0.3">
      <c r="A66" s="69">
        <f t="shared" si="0"/>
        <v>56</v>
      </c>
      <c r="B66" s="74" t="s">
        <v>163</v>
      </c>
      <c r="C66" s="75" t="s">
        <v>164</v>
      </c>
      <c r="D66" s="74" t="s">
        <v>67</v>
      </c>
      <c r="E66" s="76">
        <v>3</v>
      </c>
      <c r="K66" s="88"/>
    </row>
    <row r="67" spans="1:11" x14ac:dyDescent="0.25">
      <c r="A67" s="69">
        <f t="shared" si="0"/>
        <v>57</v>
      </c>
      <c r="B67" s="74" t="s">
        <v>165</v>
      </c>
      <c r="C67" s="75" t="s">
        <v>166</v>
      </c>
      <c r="D67" s="74" t="s">
        <v>69</v>
      </c>
      <c r="E67" s="76">
        <v>170</v>
      </c>
    </row>
    <row r="68" spans="1:11" x14ac:dyDescent="0.25">
      <c r="A68" s="69">
        <f t="shared" si="0"/>
        <v>58</v>
      </c>
      <c r="B68" s="74" t="s">
        <v>167</v>
      </c>
      <c r="C68" s="75" t="s">
        <v>168</v>
      </c>
      <c r="D68" s="74" t="s">
        <v>68</v>
      </c>
      <c r="E68" s="76">
        <v>600</v>
      </c>
    </row>
    <row r="69" spans="1:11" x14ac:dyDescent="0.25">
      <c r="A69" s="69">
        <f t="shared" si="0"/>
        <v>59</v>
      </c>
      <c r="B69" s="74" t="s">
        <v>169</v>
      </c>
      <c r="C69" s="75" t="s">
        <v>170</v>
      </c>
      <c r="D69" s="74" t="s">
        <v>68</v>
      </c>
      <c r="E69" s="76">
        <v>85</v>
      </c>
    </row>
    <row r="70" spans="1:11" ht="26.4" x14ac:dyDescent="0.25">
      <c r="A70" s="69">
        <f t="shared" si="0"/>
        <v>60</v>
      </c>
      <c r="B70" s="74" t="s">
        <v>171</v>
      </c>
      <c r="C70" s="75" t="s">
        <v>172</v>
      </c>
      <c r="D70" s="74" t="s">
        <v>69</v>
      </c>
      <c r="E70" s="76">
        <v>145</v>
      </c>
    </row>
    <row r="71" spans="1:11" x14ac:dyDescent="0.25">
      <c r="A71" s="69">
        <f t="shared" si="0"/>
        <v>61</v>
      </c>
      <c r="B71" s="74" t="s">
        <v>171</v>
      </c>
      <c r="C71" s="75" t="s">
        <v>173</v>
      </c>
      <c r="D71" s="74" t="s">
        <v>69</v>
      </c>
      <c r="E71" s="76">
        <v>223</v>
      </c>
    </row>
    <row r="72" spans="1:11" x14ac:dyDescent="0.25">
      <c r="A72" s="69">
        <f t="shared" si="0"/>
        <v>62</v>
      </c>
      <c r="B72" s="74" t="s">
        <v>171</v>
      </c>
      <c r="C72" s="75" t="s">
        <v>174</v>
      </c>
      <c r="D72" s="74" t="s">
        <v>68</v>
      </c>
      <c r="E72" s="76">
        <v>5</v>
      </c>
    </row>
    <row r="73" spans="1:11" x14ac:dyDescent="0.25">
      <c r="A73" s="69">
        <f t="shared" si="0"/>
        <v>63</v>
      </c>
      <c r="B73" s="74" t="s">
        <v>175</v>
      </c>
      <c r="C73" s="75" t="s">
        <v>176</v>
      </c>
      <c r="D73" s="74" t="s">
        <v>67</v>
      </c>
      <c r="E73" s="76">
        <v>586</v>
      </c>
    </row>
    <row r="74" spans="1:11" x14ac:dyDescent="0.25">
      <c r="A74" s="69">
        <f t="shared" si="0"/>
        <v>64</v>
      </c>
      <c r="B74" s="74" t="s">
        <v>89</v>
      </c>
      <c r="C74" s="75" t="s">
        <v>82</v>
      </c>
      <c r="D74" s="74" t="s">
        <v>67</v>
      </c>
      <c r="E74" s="76">
        <v>1</v>
      </c>
    </row>
    <row r="75" spans="1:11" x14ac:dyDescent="0.25">
      <c r="A75" s="69">
        <f t="shared" si="0"/>
        <v>65</v>
      </c>
      <c r="B75" s="74" t="s">
        <v>91</v>
      </c>
      <c r="C75" s="75" t="s">
        <v>137</v>
      </c>
      <c r="D75" s="74" t="s">
        <v>72</v>
      </c>
      <c r="E75" s="76">
        <v>1</v>
      </c>
    </row>
    <row r="76" spans="1:11" x14ac:dyDescent="0.25">
      <c r="A76" s="69">
        <f t="shared" si="0"/>
        <v>66</v>
      </c>
      <c r="B76" s="74" t="s">
        <v>79</v>
      </c>
      <c r="C76" s="75" t="s">
        <v>140</v>
      </c>
      <c r="D76" s="74" t="s">
        <v>65</v>
      </c>
      <c r="E76" s="76">
        <v>4</v>
      </c>
    </row>
    <row r="77" spans="1:11" x14ac:dyDescent="0.25">
      <c r="A77" s="69">
        <f t="shared" si="0"/>
        <v>67</v>
      </c>
      <c r="B77" s="74" t="s">
        <v>79</v>
      </c>
      <c r="C77" s="75" t="s">
        <v>177</v>
      </c>
      <c r="D77" s="74" t="s">
        <v>96</v>
      </c>
      <c r="E77" s="76">
        <v>10000</v>
      </c>
    </row>
    <row r="78" spans="1:11" ht="15.6" thickBot="1" x14ac:dyDescent="0.3">
      <c r="A78" s="69">
        <f t="shared" si="0"/>
        <v>68</v>
      </c>
      <c r="B78" s="70" t="s">
        <v>79</v>
      </c>
      <c r="C78" s="71" t="s">
        <v>178</v>
      </c>
      <c r="D78" s="70" t="s">
        <v>144</v>
      </c>
      <c r="E78" s="73">
        <v>120</v>
      </c>
    </row>
    <row r="79" spans="1:11" x14ac:dyDescent="0.25">
      <c r="A79" s="103"/>
      <c r="B79" s="104"/>
      <c r="C79" s="105"/>
      <c r="D79" s="106"/>
      <c r="E79" s="107"/>
    </row>
    <row r="80" spans="1:11" ht="15.6" thickBot="1" x14ac:dyDescent="0.3">
      <c r="A80" s="34"/>
      <c r="B80" s="34"/>
      <c r="C80" s="2"/>
      <c r="D80" s="34"/>
      <c r="E80" s="35"/>
    </row>
    <row r="81" spans="1:5" ht="27" thickBot="1" x14ac:dyDescent="0.3">
      <c r="A81" s="30" t="s">
        <v>62</v>
      </c>
      <c r="B81" s="31" t="s">
        <v>0</v>
      </c>
      <c r="C81" s="31" t="s">
        <v>1</v>
      </c>
      <c r="D81" s="31" t="s">
        <v>2</v>
      </c>
      <c r="E81" s="57" t="s">
        <v>63</v>
      </c>
    </row>
    <row r="82" spans="1:5" ht="15.6" thickBot="1" x14ac:dyDescent="0.3">
      <c r="A82" s="62" t="s">
        <v>180</v>
      </c>
      <c r="B82" s="63"/>
      <c r="C82" s="63"/>
      <c r="D82" s="63"/>
      <c r="E82" s="64"/>
    </row>
    <row r="83" spans="1:5" x14ac:dyDescent="0.25">
      <c r="A83" s="65">
        <f>A78+1</f>
        <v>69</v>
      </c>
      <c r="B83" s="66" t="s">
        <v>151</v>
      </c>
      <c r="C83" s="67" t="s">
        <v>181</v>
      </c>
      <c r="D83" s="66" t="s">
        <v>68</v>
      </c>
      <c r="E83" s="68">
        <v>405</v>
      </c>
    </row>
    <row r="84" spans="1:5" x14ac:dyDescent="0.25">
      <c r="A84" s="69">
        <f>A83+1</f>
        <v>70</v>
      </c>
      <c r="B84" s="74" t="s">
        <v>151</v>
      </c>
      <c r="C84" s="75" t="s">
        <v>182</v>
      </c>
      <c r="D84" s="74" t="s">
        <v>68</v>
      </c>
      <c r="E84" s="76">
        <v>181</v>
      </c>
    </row>
    <row r="85" spans="1:5" x14ac:dyDescent="0.25">
      <c r="A85" s="69">
        <f t="shared" ref="A85:A93" si="1">A84+1</f>
        <v>71</v>
      </c>
      <c r="B85" s="74" t="s">
        <v>183</v>
      </c>
      <c r="C85" s="75" t="s">
        <v>184</v>
      </c>
      <c r="D85" s="74" t="s">
        <v>67</v>
      </c>
      <c r="E85" s="76">
        <v>1</v>
      </c>
    </row>
    <row r="86" spans="1:5" x14ac:dyDescent="0.25">
      <c r="A86" s="69">
        <f t="shared" si="1"/>
        <v>72</v>
      </c>
      <c r="B86" s="74" t="s">
        <v>183</v>
      </c>
      <c r="C86" s="75" t="s">
        <v>185</v>
      </c>
      <c r="D86" s="74" t="s">
        <v>67</v>
      </c>
      <c r="E86" s="76">
        <v>1</v>
      </c>
    </row>
    <row r="87" spans="1:5" x14ac:dyDescent="0.25">
      <c r="A87" s="69">
        <f t="shared" si="1"/>
        <v>73</v>
      </c>
      <c r="B87" s="74" t="s">
        <v>183</v>
      </c>
      <c r="C87" s="75" t="s">
        <v>186</v>
      </c>
      <c r="D87" s="74" t="s">
        <v>67</v>
      </c>
      <c r="E87" s="76">
        <v>1</v>
      </c>
    </row>
    <row r="88" spans="1:5" x14ac:dyDescent="0.25">
      <c r="A88" s="69">
        <f t="shared" si="1"/>
        <v>74</v>
      </c>
      <c r="B88" s="74" t="s">
        <v>183</v>
      </c>
      <c r="C88" s="75" t="s">
        <v>187</v>
      </c>
      <c r="D88" s="74" t="s">
        <v>67</v>
      </c>
      <c r="E88" s="76">
        <v>1</v>
      </c>
    </row>
    <row r="89" spans="1:5" x14ac:dyDescent="0.25">
      <c r="A89" s="69">
        <f t="shared" si="1"/>
        <v>75</v>
      </c>
      <c r="B89" s="74" t="s">
        <v>183</v>
      </c>
      <c r="C89" s="75" t="s">
        <v>188</v>
      </c>
      <c r="D89" s="74" t="s">
        <v>67</v>
      </c>
      <c r="E89" s="76">
        <v>2</v>
      </c>
    </row>
    <row r="90" spans="1:5" x14ac:dyDescent="0.25">
      <c r="A90" s="69">
        <f t="shared" si="1"/>
        <v>76</v>
      </c>
      <c r="B90" s="74" t="s">
        <v>183</v>
      </c>
      <c r="C90" s="75" t="s">
        <v>189</v>
      </c>
      <c r="D90" s="74" t="s">
        <v>67</v>
      </c>
      <c r="E90" s="76">
        <v>2</v>
      </c>
    </row>
    <row r="91" spans="1:5" x14ac:dyDescent="0.25">
      <c r="A91" s="69">
        <f t="shared" si="1"/>
        <v>77</v>
      </c>
      <c r="B91" s="74" t="s">
        <v>154</v>
      </c>
      <c r="C91" s="75" t="s">
        <v>190</v>
      </c>
      <c r="D91" s="74" t="s">
        <v>67</v>
      </c>
      <c r="E91" s="76">
        <v>9</v>
      </c>
    </row>
    <row r="92" spans="1:5" x14ac:dyDescent="0.25">
      <c r="A92" s="69">
        <f t="shared" si="1"/>
        <v>78</v>
      </c>
      <c r="B92" s="74" t="s">
        <v>154</v>
      </c>
      <c r="C92" s="75" t="s">
        <v>191</v>
      </c>
      <c r="D92" s="74" t="s">
        <v>67</v>
      </c>
      <c r="E92" s="76">
        <v>9</v>
      </c>
    </row>
    <row r="93" spans="1:5" ht="15.6" thickBot="1" x14ac:dyDescent="0.3">
      <c r="A93" s="69">
        <f t="shared" si="1"/>
        <v>79</v>
      </c>
      <c r="B93" s="74" t="s">
        <v>157</v>
      </c>
      <c r="C93" s="75" t="s">
        <v>192</v>
      </c>
      <c r="D93" s="74" t="s">
        <v>67</v>
      </c>
      <c r="E93" s="76">
        <v>3</v>
      </c>
    </row>
    <row r="94" spans="1:5" x14ac:dyDescent="0.25">
      <c r="A94" s="103"/>
      <c r="B94" s="104"/>
      <c r="C94" s="105"/>
      <c r="D94" s="108"/>
      <c r="E94" s="107"/>
    </row>
    <row r="95" spans="1:5" ht="15.6" thickBot="1" x14ac:dyDescent="0.3"/>
    <row r="96" spans="1:5" ht="27" thickBot="1" x14ac:dyDescent="0.3">
      <c r="A96" s="30" t="s">
        <v>62</v>
      </c>
      <c r="B96" s="31" t="s">
        <v>0</v>
      </c>
      <c r="C96" s="31" t="s">
        <v>1</v>
      </c>
      <c r="D96" s="31" t="s">
        <v>2</v>
      </c>
      <c r="E96" s="57" t="s">
        <v>63</v>
      </c>
    </row>
    <row r="97" spans="1:5" ht="15.6" thickBot="1" x14ac:dyDescent="0.3">
      <c r="A97" s="62" t="s">
        <v>194</v>
      </c>
      <c r="B97" s="63"/>
      <c r="C97" s="63"/>
      <c r="D97" s="63"/>
      <c r="E97" s="64"/>
    </row>
    <row r="98" spans="1:5" x14ac:dyDescent="0.25">
      <c r="A98" s="65">
        <f>A93+1</f>
        <v>80</v>
      </c>
      <c r="B98" s="66" t="s">
        <v>151</v>
      </c>
      <c r="C98" s="67" t="s">
        <v>181</v>
      </c>
      <c r="D98" s="66" t="s">
        <v>68</v>
      </c>
      <c r="E98" s="68">
        <v>126</v>
      </c>
    </row>
    <row r="99" spans="1:5" x14ac:dyDescent="0.25">
      <c r="A99" s="69">
        <f>A98+1</f>
        <v>81</v>
      </c>
      <c r="B99" s="74" t="s">
        <v>196</v>
      </c>
      <c r="C99" s="75" t="s">
        <v>197</v>
      </c>
      <c r="D99" s="74" t="s">
        <v>68</v>
      </c>
      <c r="E99" s="76">
        <v>279</v>
      </c>
    </row>
    <row r="100" spans="1:5" x14ac:dyDescent="0.25">
      <c r="A100" s="69">
        <f t="shared" ref="A100:A109" si="2">A99+1</f>
        <v>82</v>
      </c>
      <c r="B100" s="74" t="s">
        <v>196</v>
      </c>
      <c r="C100" s="75" t="s">
        <v>198</v>
      </c>
      <c r="D100" s="74" t="s">
        <v>68</v>
      </c>
      <c r="E100" s="76">
        <v>181</v>
      </c>
    </row>
    <row r="101" spans="1:5" x14ac:dyDescent="0.25">
      <c r="A101" s="69">
        <f t="shared" si="2"/>
        <v>83</v>
      </c>
      <c r="B101" s="74" t="s">
        <v>183</v>
      </c>
      <c r="C101" s="75" t="s">
        <v>184</v>
      </c>
      <c r="D101" s="74" t="s">
        <v>67</v>
      </c>
      <c r="E101" s="76">
        <v>1</v>
      </c>
    </row>
    <row r="102" spans="1:5" x14ac:dyDescent="0.25">
      <c r="A102" s="69">
        <f t="shared" si="2"/>
        <v>84</v>
      </c>
      <c r="B102" s="74" t="s">
        <v>183</v>
      </c>
      <c r="C102" s="75" t="s">
        <v>185</v>
      </c>
      <c r="D102" s="74" t="s">
        <v>67</v>
      </c>
      <c r="E102" s="76">
        <v>1</v>
      </c>
    </row>
    <row r="103" spans="1:5" x14ac:dyDescent="0.25">
      <c r="A103" s="69">
        <f t="shared" si="2"/>
        <v>85</v>
      </c>
      <c r="B103" s="74" t="s">
        <v>183</v>
      </c>
      <c r="C103" s="75" t="s">
        <v>186</v>
      </c>
      <c r="D103" s="74" t="s">
        <v>67</v>
      </c>
      <c r="E103" s="76">
        <v>1</v>
      </c>
    </row>
    <row r="104" spans="1:5" x14ac:dyDescent="0.25">
      <c r="A104" s="69">
        <f t="shared" si="2"/>
        <v>86</v>
      </c>
      <c r="B104" s="74" t="s">
        <v>183</v>
      </c>
      <c r="C104" s="75" t="s">
        <v>187</v>
      </c>
      <c r="D104" s="74" t="s">
        <v>67</v>
      </c>
      <c r="E104" s="76">
        <v>1</v>
      </c>
    </row>
    <row r="105" spans="1:5" x14ac:dyDescent="0.25">
      <c r="A105" s="69">
        <f t="shared" si="2"/>
        <v>87</v>
      </c>
      <c r="B105" s="74" t="s">
        <v>183</v>
      </c>
      <c r="C105" s="75" t="s">
        <v>188</v>
      </c>
      <c r="D105" s="74" t="s">
        <v>67</v>
      </c>
      <c r="E105" s="76">
        <v>2</v>
      </c>
    </row>
    <row r="106" spans="1:5" x14ac:dyDescent="0.25">
      <c r="A106" s="69">
        <f t="shared" si="2"/>
        <v>88</v>
      </c>
      <c r="B106" s="74" t="s">
        <v>183</v>
      </c>
      <c r="C106" s="75" t="s">
        <v>189</v>
      </c>
      <c r="D106" s="74" t="s">
        <v>67</v>
      </c>
      <c r="E106" s="76">
        <v>2</v>
      </c>
    </row>
    <row r="107" spans="1:5" x14ac:dyDescent="0.25">
      <c r="A107" s="69">
        <f t="shared" si="2"/>
        <v>89</v>
      </c>
      <c r="B107" s="74" t="s">
        <v>154</v>
      </c>
      <c r="C107" s="75" t="s">
        <v>190</v>
      </c>
      <c r="D107" s="74" t="s">
        <v>67</v>
      </c>
      <c r="E107" s="76">
        <v>9</v>
      </c>
    </row>
    <row r="108" spans="1:5" x14ac:dyDescent="0.25">
      <c r="A108" s="69">
        <f t="shared" si="2"/>
        <v>90</v>
      </c>
      <c r="B108" s="74" t="s">
        <v>154</v>
      </c>
      <c r="C108" s="75" t="s">
        <v>191</v>
      </c>
      <c r="D108" s="74" t="s">
        <v>67</v>
      </c>
      <c r="E108" s="76">
        <v>9</v>
      </c>
    </row>
    <row r="109" spans="1:5" ht="15.6" thickBot="1" x14ac:dyDescent="0.3">
      <c r="A109" s="69">
        <f t="shared" si="2"/>
        <v>91</v>
      </c>
      <c r="B109" s="74" t="s">
        <v>157</v>
      </c>
      <c r="C109" s="75" t="s">
        <v>192</v>
      </c>
      <c r="D109" s="74" t="s">
        <v>67</v>
      </c>
      <c r="E109" s="76">
        <v>3</v>
      </c>
    </row>
    <row r="110" spans="1:5" x14ac:dyDescent="0.25">
      <c r="A110" s="103"/>
      <c r="B110" s="104"/>
      <c r="C110" s="105"/>
      <c r="D110" s="108"/>
      <c r="E110" s="107"/>
    </row>
    <row r="111" spans="1:5" ht="15.6" thickBot="1" x14ac:dyDescent="0.3"/>
    <row r="112" spans="1:5" ht="27" thickBot="1" x14ac:dyDescent="0.3">
      <c r="A112" s="30" t="s">
        <v>62</v>
      </c>
      <c r="B112" s="31" t="s">
        <v>0</v>
      </c>
      <c r="C112" s="31" t="s">
        <v>1</v>
      </c>
      <c r="D112" s="31" t="s">
        <v>2</v>
      </c>
      <c r="E112" s="57" t="s">
        <v>63</v>
      </c>
    </row>
    <row r="113" spans="1:5" ht="15.6" thickBot="1" x14ac:dyDescent="0.3">
      <c r="A113" s="62" t="s">
        <v>199</v>
      </c>
      <c r="B113" s="63"/>
      <c r="C113" s="63"/>
      <c r="D113" s="63"/>
      <c r="E113" s="64"/>
    </row>
    <row r="114" spans="1:5" x14ac:dyDescent="0.25">
      <c r="A114" s="65">
        <f>A109+1</f>
        <v>92</v>
      </c>
      <c r="B114" s="66" t="s">
        <v>201</v>
      </c>
      <c r="C114" s="67" t="s">
        <v>202</v>
      </c>
      <c r="D114" s="66" t="s">
        <v>68</v>
      </c>
      <c r="E114" s="68">
        <v>586</v>
      </c>
    </row>
    <row r="115" spans="1:5" x14ac:dyDescent="0.25">
      <c r="A115" s="69">
        <f>A114+1</f>
        <v>93</v>
      </c>
      <c r="B115" s="74" t="s">
        <v>203</v>
      </c>
      <c r="C115" s="75" t="s">
        <v>204</v>
      </c>
      <c r="D115" s="74" t="s">
        <v>67</v>
      </c>
      <c r="E115" s="76">
        <v>3</v>
      </c>
    </row>
    <row r="116" spans="1:5" x14ac:dyDescent="0.25">
      <c r="A116" s="69">
        <f t="shared" ref="A116:A125" si="3">A115+1</f>
        <v>94</v>
      </c>
      <c r="B116" s="74" t="s">
        <v>203</v>
      </c>
      <c r="C116" s="75" t="s">
        <v>205</v>
      </c>
      <c r="D116" s="74" t="s">
        <v>67</v>
      </c>
      <c r="E116" s="76">
        <v>1</v>
      </c>
    </row>
    <row r="117" spans="1:5" x14ac:dyDescent="0.25">
      <c r="A117" s="69">
        <f t="shared" si="3"/>
        <v>95</v>
      </c>
      <c r="B117" s="74" t="s">
        <v>203</v>
      </c>
      <c r="C117" s="75" t="s">
        <v>206</v>
      </c>
      <c r="D117" s="74" t="s">
        <v>67</v>
      </c>
      <c r="E117" s="76">
        <v>1</v>
      </c>
    </row>
    <row r="118" spans="1:5" x14ac:dyDescent="0.25">
      <c r="A118" s="69">
        <f t="shared" si="3"/>
        <v>96</v>
      </c>
      <c r="B118" s="74" t="s">
        <v>203</v>
      </c>
      <c r="C118" s="75" t="s">
        <v>207</v>
      </c>
      <c r="D118" s="74" t="s">
        <v>67</v>
      </c>
      <c r="E118" s="76">
        <v>1</v>
      </c>
    </row>
    <row r="119" spans="1:5" x14ac:dyDescent="0.25">
      <c r="A119" s="69">
        <f t="shared" si="3"/>
        <v>97</v>
      </c>
      <c r="B119" s="74" t="s">
        <v>203</v>
      </c>
      <c r="C119" s="75" t="s">
        <v>208</v>
      </c>
      <c r="D119" s="74" t="s">
        <v>67</v>
      </c>
      <c r="E119" s="76">
        <v>2</v>
      </c>
    </row>
    <row r="120" spans="1:5" x14ac:dyDescent="0.25">
      <c r="A120" s="69">
        <f t="shared" si="3"/>
        <v>98</v>
      </c>
      <c r="B120" s="74" t="s">
        <v>183</v>
      </c>
      <c r="C120" s="75" t="s">
        <v>209</v>
      </c>
      <c r="D120" s="74" t="s">
        <v>67</v>
      </c>
      <c r="E120" s="76">
        <v>2</v>
      </c>
    </row>
    <row r="121" spans="1:5" x14ac:dyDescent="0.25">
      <c r="A121" s="69">
        <f t="shared" si="3"/>
        <v>99</v>
      </c>
      <c r="B121" s="74" t="s">
        <v>183</v>
      </c>
      <c r="C121" s="75" t="s">
        <v>189</v>
      </c>
      <c r="D121" s="74" t="s">
        <v>67</v>
      </c>
      <c r="E121" s="76">
        <v>2</v>
      </c>
    </row>
    <row r="122" spans="1:5" x14ac:dyDescent="0.25">
      <c r="A122" s="69">
        <f t="shared" si="3"/>
        <v>100</v>
      </c>
      <c r="B122" s="74" t="s">
        <v>183</v>
      </c>
      <c r="C122" s="75" t="s">
        <v>188</v>
      </c>
      <c r="D122" s="74" t="s">
        <v>67</v>
      </c>
      <c r="E122" s="76">
        <v>2</v>
      </c>
    </row>
    <row r="123" spans="1:5" x14ac:dyDescent="0.25">
      <c r="A123" s="69">
        <f t="shared" si="3"/>
        <v>101</v>
      </c>
      <c r="B123" s="74" t="s">
        <v>154</v>
      </c>
      <c r="C123" s="75" t="s">
        <v>190</v>
      </c>
      <c r="D123" s="74" t="s">
        <v>67</v>
      </c>
      <c r="E123" s="76">
        <v>9</v>
      </c>
    </row>
    <row r="124" spans="1:5" x14ac:dyDescent="0.25">
      <c r="A124" s="69">
        <f t="shared" si="3"/>
        <v>102</v>
      </c>
      <c r="B124" s="74" t="s">
        <v>154</v>
      </c>
      <c r="C124" s="75" t="s">
        <v>191</v>
      </c>
      <c r="D124" s="74" t="s">
        <v>67</v>
      </c>
      <c r="E124" s="76">
        <v>9</v>
      </c>
    </row>
    <row r="125" spans="1:5" ht="15.6" thickBot="1" x14ac:dyDescent="0.3">
      <c r="A125" s="69">
        <f t="shared" si="3"/>
        <v>103</v>
      </c>
      <c r="B125" s="74" t="s">
        <v>157</v>
      </c>
      <c r="C125" s="75" t="s">
        <v>210</v>
      </c>
      <c r="D125" s="74" t="s">
        <v>67</v>
      </c>
      <c r="E125" s="76">
        <v>3</v>
      </c>
    </row>
    <row r="126" spans="1:5" x14ac:dyDescent="0.25">
      <c r="A126" s="103"/>
      <c r="B126" s="104"/>
      <c r="C126" s="105"/>
      <c r="D126" s="108"/>
      <c r="E126" s="107"/>
    </row>
    <row r="127" spans="1:5" x14ac:dyDescent="0.25">
      <c r="A127" s="34"/>
      <c r="B127" s="34"/>
      <c r="C127" s="2"/>
      <c r="D127" s="34"/>
      <c r="E127" s="35"/>
    </row>
    <row r="128" spans="1:5" x14ac:dyDescent="0.25">
      <c r="A128" s="2"/>
      <c r="B128" s="2"/>
      <c r="C128" s="38"/>
      <c r="D128" s="2"/>
      <c r="E128" s="35"/>
    </row>
    <row r="129" spans="1:5" x14ac:dyDescent="0.25">
      <c r="A129" s="2"/>
      <c r="B129" s="2"/>
      <c r="C129" s="38"/>
      <c r="D129" s="2"/>
      <c r="E129" s="35"/>
    </row>
    <row r="130" spans="1:5" x14ac:dyDescent="0.25">
      <c r="A130" s="3"/>
      <c r="B130" s="3"/>
      <c r="C130" s="3"/>
      <c r="D130" s="3"/>
      <c r="E130" s="39"/>
    </row>
    <row r="131" spans="1:5" x14ac:dyDescent="0.25">
      <c r="A131" s="34"/>
      <c r="B131" s="34"/>
      <c r="C131" s="2"/>
      <c r="D131" s="34"/>
      <c r="E131" s="35"/>
    </row>
    <row r="132" spans="1:5" x14ac:dyDescent="0.25">
      <c r="A132" s="34"/>
      <c r="B132" s="34"/>
      <c r="C132" s="2"/>
      <c r="D132" s="34"/>
      <c r="E132" s="35"/>
    </row>
    <row r="133" spans="1:5" x14ac:dyDescent="0.25">
      <c r="A133" s="34"/>
      <c r="B133" s="34"/>
      <c r="C133" s="2"/>
      <c r="D133" s="34"/>
      <c r="E133" s="35"/>
    </row>
    <row r="134" spans="1:5" x14ac:dyDescent="0.25">
      <c r="A134" s="34"/>
      <c r="B134" s="34"/>
      <c r="C134" s="2"/>
      <c r="D134" s="34"/>
      <c r="E134" s="35"/>
    </row>
    <row r="135" spans="1:5" x14ac:dyDescent="0.25">
      <c r="A135" s="34"/>
      <c r="B135" s="34"/>
      <c r="C135" s="2"/>
      <c r="D135" s="34"/>
      <c r="E135" s="35"/>
    </row>
    <row r="136" spans="1:5" x14ac:dyDescent="0.25">
      <c r="A136" s="34"/>
      <c r="B136" s="34"/>
      <c r="C136" s="2"/>
      <c r="D136" s="34"/>
      <c r="E136" s="35"/>
    </row>
    <row r="137" spans="1:5" x14ac:dyDescent="0.25">
      <c r="A137" s="34"/>
      <c r="B137" s="34"/>
      <c r="C137" s="2"/>
      <c r="D137" s="34"/>
      <c r="E137" s="35"/>
    </row>
    <row r="138" spans="1:5" x14ac:dyDescent="0.25">
      <c r="A138" s="34"/>
      <c r="B138" s="34"/>
      <c r="C138" s="2"/>
      <c r="D138" s="34"/>
      <c r="E138" s="35"/>
    </row>
    <row r="139" spans="1:5" x14ac:dyDescent="0.25">
      <c r="A139" s="34"/>
      <c r="B139" s="34"/>
      <c r="C139" s="2"/>
      <c r="D139" s="34"/>
      <c r="E139" s="35"/>
    </row>
    <row r="140" spans="1:5" x14ac:dyDescent="0.25">
      <c r="A140" s="34"/>
      <c r="B140" s="34"/>
      <c r="C140" s="2"/>
      <c r="D140" s="34"/>
      <c r="E140" s="35"/>
    </row>
    <row r="141" spans="1:5" x14ac:dyDescent="0.25">
      <c r="A141" s="34"/>
      <c r="B141" s="34"/>
      <c r="C141" s="2"/>
      <c r="D141" s="34"/>
      <c r="E141" s="35"/>
    </row>
    <row r="142" spans="1:5" x14ac:dyDescent="0.25">
      <c r="A142" s="34"/>
      <c r="B142" s="34"/>
      <c r="C142" s="2"/>
      <c r="D142" s="34"/>
      <c r="E142" s="35"/>
    </row>
    <row r="143" spans="1:5" x14ac:dyDescent="0.25">
      <c r="A143" s="2"/>
      <c r="B143" s="2"/>
      <c r="C143" s="38"/>
      <c r="D143" s="2"/>
      <c r="E143" s="35"/>
    </row>
    <row r="144" spans="1:5" x14ac:dyDescent="0.25">
      <c r="A144" s="2"/>
      <c r="B144" s="2"/>
      <c r="C144" s="2"/>
      <c r="D144" s="2"/>
      <c r="E144" s="35"/>
    </row>
    <row r="145" spans="1:5" x14ac:dyDescent="0.25">
      <c r="A145" s="3"/>
      <c r="B145" s="3"/>
      <c r="C145" s="38"/>
      <c r="D145" s="3"/>
      <c r="E145" s="39"/>
    </row>
  </sheetData>
  <mergeCells count="1">
    <mergeCell ref="A1:E5"/>
  </mergeCells>
  <pageMargins left="0.75" right="0.75" top="1" bottom="1" header="0.5" footer="0.5"/>
  <pageSetup scale="83" fitToHeight="7" orientation="portrait" r:id="rId1"/>
  <headerFooter alignWithMargins="0">
    <oddFooter>&amp;CP - &amp;P+8.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Podolny, Jared P.</cp:lastModifiedBy>
  <cp:lastPrinted>2024-08-22T15:52:25Z</cp:lastPrinted>
  <dcterms:created xsi:type="dcterms:W3CDTF">2007-03-28T14:49:30Z</dcterms:created>
  <dcterms:modified xsi:type="dcterms:W3CDTF">2026-05-15T20:09:49Z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ies>
</file>