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Z:\Design\ContractAdmin\Public\project folders\2026-MPO C8\"/>
    </mc:Choice>
  </mc:AlternateContent>
  <xr:revisionPtr revIDLastSave="0" documentId="13_ncr:1_{20311476-F9E6-42C6-8C19-9678B56CFFB8}" xr6:coauthVersionLast="47" xr6:coauthVersionMax="47" xr10:uidLastSave="{00000000-0000-0000-0000-000000000000}"/>
  <bookViews>
    <workbookView xWindow="-120" yWindow="-120" windowWidth="29040" windowHeight="15720" activeTab="2"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2" l="1"/>
  <c r="G39" i="2"/>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G42" i="2"/>
  <c r="G41"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A38" i="6" l="1"/>
  <c r="A39" i="6" s="1"/>
  <c r="A40" i="6" s="1"/>
  <c r="A41" i="6" s="1"/>
  <c r="A39" i="2"/>
  <c r="A40" i="2" s="1"/>
  <c r="A41" i="2" s="1"/>
  <c r="A42" i="2" s="1"/>
  <c r="G43" i="2"/>
  <c r="M3" i="3" s="1"/>
</calcChain>
</file>

<file path=xl/sharedStrings.xml><?xml version="1.0" encoding="utf-8"?>
<sst xmlns="http://schemas.openxmlformats.org/spreadsheetml/2006/main" count="349" uniqueCount="157">
  <si>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</si>
  <si>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</si>
  <si>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</si>
  <si>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</si>
  <si>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</si>
  <si>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</si>
  <si>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</si>
  <si>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</si>
  <si>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</si>
  <si>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</si>
  <si>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</si>
  <si>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</si>
  <si>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</si>
  <si>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</si>
  <si>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</si>
  <si>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</si>
  <si>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</si>
  <si>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</si>
  <si>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</si>
  <si>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</si>
  <si>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</si>
  <si>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</si>
  <si>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</si>
  <si>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</si>
  <si>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</si>
  <si>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</si>
  <si>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</si>
  <si>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</si>
  <si>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</si>
  <si>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</si>
  <si>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</si>
  <si>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</si>
  <si>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</si>
  <si>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</si>
  <si>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</si>
  <si>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</si>
  <si>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</si>
  <si>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</si>
  <si>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</si>
  <si>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</si>
  <si>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</si>
  <si>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</si>
  <si>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</si>
  <si>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</si>
  <si>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</si>
  <si>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</si>
  <si>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</si>
  <si>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</si>
  <si>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</si>
  <si>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</si>
  <si>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</si>
  <si>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</si>
  <si>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</si>
  <si>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</si>
  <si>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</si>
  <si>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</si>
  <si>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</si>
  <si>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</si>
  <si>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</si>
  <si>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</si>
  <si>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</si>
  <si>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</si>
  <si>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</si>
  <si>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</si>
  <si>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</si>
  <si>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</si>
  <si>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</si>
  <si>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</si>
  <si>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</si>
  <si>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</si>
  <si>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</si>
  <si>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</si>
  <si>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</si>
  <si>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</si>
  <si>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202(A)</t>
  </si>
  <si>
    <t xml:space="preserve">UNCLASSIFIED EXCAVATION </t>
  </si>
  <si>
    <t>CY</t>
  </si>
  <si>
    <t>SY of subgrade method B area x 50%</t>
  </si>
  <si>
    <t>Jesse measured</t>
  </si>
  <si>
    <t>230(A)</t>
  </si>
  <si>
    <t>SOLID SLAB SODDING</t>
  </si>
  <si>
    <t>SY of street surface area x 7.5%</t>
  </si>
  <si>
    <t>303(A)</t>
  </si>
  <si>
    <t>AGGREGATE BASE TYPE A</t>
  </si>
  <si>
    <t>310(B)</t>
  </si>
  <si>
    <t>SUBGRADE METHOD B</t>
  </si>
  <si>
    <t>SY of street surface area x 10%</t>
  </si>
  <si>
    <t>SEPARATOR FABRIC</t>
  </si>
  <si>
    <t>SY of subgrade method B area x 115%</t>
  </si>
  <si>
    <t>SY of street surface area</t>
  </si>
  <si>
    <t>411(S4)</t>
  </si>
  <si>
    <t>TON</t>
  </si>
  <si>
    <t>SY of street surface area / 8.5</t>
  </si>
  <si>
    <t>guess based off storm structure condition</t>
  </si>
  <si>
    <t>609(A)</t>
  </si>
  <si>
    <t>REMOVE AND REPLACE 6" CONCRETE CURB</t>
  </si>
  <si>
    <t>placeholder for this project</t>
  </si>
  <si>
    <t>609(B)</t>
  </si>
  <si>
    <t>REMOVE AND REPLACE 6" CONCRETE CURB AND GUTTER</t>
  </si>
  <si>
    <t>5% of LF of curb</t>
  </si>
  <si>
    <t>610(A)</t>
  </si>
  <si>
    <t>4" CONCRETE SIDEWALK</t>
  </si>
  <si>
    <t>610(B)</t>
  </si>
  <si>
    <t>REMOVE AND REPLACE 6" HES PCC DRIVEWAY</t>
  </si>
  <si>
    <t>10% # houses x average driveway approach</t>
  </si>
  <si>
    <t>610(SP)</t>
  </si>
  <si>
    <t>TACTILE WARNING DEVICE</t>
  </si>
  <si>
    <t>SF</t>
  </si>
  <si>
    <t>handicap ramp x 10</t>
  </si>
  <si>
    <t>612(A)</t>
  </si>
  <si>
    <t>ADJUST MANHOLE TO GRADE</t>
  </si>
  <si>
    <t>612( C)</t>
  </si>
  <si>
    <t>ADJUST INLETS TO GRADE</t>
  </si>
  <si>
    <t>612( E)</t>
  </si>
  <si>
    <t>ADJUST VALVE BOXES TO GRADE</t>
  </si>
  <si>
    <t>619(B)</t>
  </si>
  <si>
    <t>REMOVAL OF SIDEWALK</t>
  </si>
  <si>
    <t>MOBILIZATION</t>
  </si>
  <si>
    <t>base on size of project</t>
  </si>
  <si>
    <t>SPECIAL</t>
  </si>
  <si>
    <t>based on condition of subgrade</t>
  </si>
  <si>
    <t>QUICK SET FLOWABLE FILL</t>
  </si>
  <si>
    <t>OWNER ALLOWANCE</t>
  </si>
  <si>
    <t>ALLOW</t>
  </si>
  <si>
    <t>855(A)</t>
  </si>
  <si>
    <t>TRAFFIC STRIPE(PLASTIC)(4"WIDE)</t>
  </si>
  <si>
    <t>CONTRACTOR'S QUALITY CONTROL</t>
  </si>
  <si>
    <t>LSUM</t>
  </si>
  <si>
    <t>855(B)</t>
  </si>
  <si>
    <t>TRAFFIC STRIPE(PLASTIC)(ARROW)</t>
  </si>
  <si>
    <t>TYPE I PCC PATCH</t>
  </si>
  <si>
    <r>
      <t xml:space="preserve">therein; to complete said work within </t>
    </r>
    <r>
      <rPr>
        <u/>
        <sz val="12"/>
        <rFont val="Times New Roman"/>
        <family val="1"/>
      </rPr>
      <t xml:space="preserve"> 90  </t>
    </r>
    <r>
      <rPr>
        <sz val="12"/>
        <rFont val="Times New Roman"/>
        <family val="1"/>
      </rPr>
      <t>calendar days after the work order is issued; and to accept in</t>
    </r>
  </si>
  <si>
    <t>411(D)</t>
  </si>
  <si>
    <t>FABRIC REINFORCEMENT(GP-25)</t>
  </si>
  <si>
    <t>COLD MILLING PAVEMENT (2" THICKNESS)</t>
  </si>
  <si>
    <t>610(I)</t>
  </si>
  <si>
    <t>ASPHALT CONCRETE, TYPE S4 (PG 64-22) (2"THICKNESS)</t>
  </si>
  <si>
    <t>TYPE "S5" ASPHALT CONCRETE (LEVEL UP 1")</t>
  </si>
  <si>
    <t>BIKE LANE SYMBOL(GREEN BACKGROUND)(PRE-FORMED)</t>
  </si>
  <si>
    <t>BICYCLE SYMBOL WITH SHARROW(WHITE)</t>
  </si>
  <si>
    <t>BICYCLE SYMBOL(NO SHARROW)(WHITE)</t>
  </si>
  <si>
    <t xml:space="preserve">TRAFFIC CONTROL </t>
  </si>
  <si>
    <t>PRE-FORMED BIKE LANE MARKINGS (24'WIDE)(BLM-1)</t>
  </si>
  <si>
    <t>TYPE I AC PATCH WITH TYPE S3 (PG 64-22 OK)</t>
  </si>
  <si>
    <t>CROSS-STREET DRAINS HES PCC</t>
  </si>
  <si>
    <t>MULTI-AXIAL COMPOSITE PAVING GRID (MCPG-1-7)</t>
  </si>
  <si>
    <t>COT 202</t>
  </si>
  <si>
    <t>COT 335</t>
  </si>
  <si>
    <t>CURB RAMP</t>
  </si>
  <si>
    <t>JOINT SEAL(SILICONE)</t>
  </si>
  <si>
    <t xml:space="preserve">URBAN RIGHT OF WAY RESTORATION </t>
  </si>
  <si>
    <t xml:space="preserve">                                                                   PROJECT   NO.2026 MPO C8 ARTERIAL MILL PATCH &amp; OVERLAY  APACHE FROM SHERIDAN TO YOUNG ST </t>
  </si>
  <si>
    <r>
      <t xml:space="preserve">By and Between: </t>
    </r>
    <r>
      <rPr>
        <b/>
        <sz val="8"/>
        <rFont val="Arial"/>
        <family val="2"/>
      </rPr>
      <t>City of Tulsa</t>
    </r>
    <r>
      <rPr>
        <sz val="8"/>
        <rFont val="Arial"/>
        <family val="2"/>
      </rPr>
      <t xml:space="preserve">, (ENGINEER) and RECIPIENT. The enclosed electronic media is provided pursuant to your request and is for your limited use in connection with your submittal of Bid Proposal for Project   No. </t>
    </r>
    <r>
      <rPr>
        <b/>
        <sz val="8"/>
        <rFont val="Arial"/>
        <family val="2"/>
      </rPr>
      <t xml:space="preserve">2026 MPO C8 ARTERIAL MILL, PATCH &amp;  OVERLAY APACHE FROM SHERIDAN TO YOUNG ST </t>
    </r>
    <r>
      <rPr>
        <sz val="8"/>
        <rFont val="Arial"/>
        <family val="2"/>
      </rPr>
      <t xml:space="preserve">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By opening and using this FILE, You AGREE to these TERMS AND CONDITIONS!!!</t>
    </r>
  </si>
  <si>
    <t>ARTERIAL MILL, PATCH, &amp; OVERLAY</t>
  </si>
  <si>
    <t>PROJECT NO. 2026 MPO C8</t>
  </si>
  <si>
    <t>APACHE FROM SHERIDAN TO YOUNG ST</t>
  </si>
  <si>
    <t>PROPOSAL FOR
PROJECT NO. 2026 MPO C8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</si>
</sst>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 [$€-1];[Red]\-#,##0\ [$€-1]"/>
  </numFmts>
  <fonts count="23"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amily val="2"/>
    </font>
    <font>
      <sz val="11"/>
      <name val="Calibri"/>
      <family val="2"/>
      <scheme val="minor"/>
    </font>
    <font>
      <b/>
      <sz val="10"/>
      <color indexed="8"/>
      <name val="Arial"/>
      <family val="2"/>
    </font>
  </fonts>
  <fills count="3">
    <fill>
      <patternFill patternType="none"/>
    </fill>
    <fill>
      <patternFill patternType="gray125"/>
    </fill>
    <fill>
      <patternFill patternType="solid">
        <fgColor indexed="1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0" fillId="0" borderId="0"/>
  </cellStyleXfs>
  <cellXfs count="114">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4" xfId="0" applyNumberFormat="1" applyBorder="1" applyAlignment="1" applyProtection="1">
      <alignment horizontal="right"/>
      <protection locked="0"/>
    </xf>
    <xf numFmtId="0" fontId="11" fillId="0" borderId="19" xfId="0" applyFont="1" applyBorder="1" applyAlignment="1">
      <alignment horizontal="center" wrapText="1"/>
    </xf>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0" xfId="0" applyFont="1" applyBorder="1" applyAlignment="1" applyProtection="1">
      <alignment horizontal="center" wrapText="1"/>
      <protection locked="0"/>
    </xf>
    <xf numFmtId="0" fontId="11" fillId="0" borderId="21" xfId="0" applyFont="1" applyBorder="1" applyAlignment="1" applyProtection="1">
      <alignment horizontal="center"/>
      <protection locked="0"/>
    </xf>
    <xf numFmtId="0" fontId="9" fillId="0" borderId="9" xfId="0" applyFont="1" applyBorder="1" applyAlignment="1">
      <alignment horizontal="left"/>
    </xf>
    <xf numFmtId="0" fontId="9" fillId="0" borderId="1" xfId="0" applyFont="1" applyBorder="1" applyAlignment="1">
      <alignment horizontal="center"/>
    </xf>
    <xf numFmtId="0" fontId="0" fillId="0" borderId="1" xfId="0" applyBorder="1" applyAlignment="1">
      <alignment horizontal="center"/>
    </xf>
    <xf numFmtId="0" fontId="0" fillId="0" borderId="1" xfId="0" applyBorder="1" applyAlignment="1" applyProtection="1">
      <alignment horizontal="center"/>
      <protection locked="0"/>
    </xf>
    <xf numFmtId="0" fontId="0" fillId="0" borderId="10" xfId="0" applyBorder="1" applyAlignment="1" applyProtection="1">
      <alignment horizontal="center"/>
      <protection locked="0"/>
    </xf>
    <xf numFmtId="164" fontId="0" fillId="0" borderId="5" xfId="0" applyNumberFormat="1" applyBorder="1" applyAlignment="1" applyProtection="1">
      <alignment horizontal="right"/>
      <protection locked="0"/>
    </xf>
    <xf numFmtId="164" fontId="0" fillId="0" borderId="21" xfId="0" applyNumberFormat="1" applyBorder="1" applyAlignment="1" applyProtection="1">
      <alignment horizontal="right"/>
      <protection locked="0"/>
    </xf>
    <xf numFmtId="164" fontId="0" fillId="0" borderId="7" xfId="0" applyNumberFormat="1" applyBorder="1" applyAlignment="1" applyProtection="1">
      <alignment horizontal="right"/>
      <protection locked="0"/>
    </xf>
    <xf numFmtId="164" fontId="0" fillId="0" borderId="8" xfId="0" applyNumberFormat="1" applyBorder="1" applyAlignment="1" applyProtection="1">
      <alignment horizontal="right"/>
      <protection locked="0"/>
    </xf>
    <xf numFmtId="164" fontId="0" fillId="0" borderId="10" xfId="0" applyNumberFormat="1" applyBorder="1" applyAlignment="1" applyProtection="1">
      <alignment horizontal="right"/>
      <protection locked="0"/>
    </xf>
    <xf numFmtId="0" fontId="0" fillId="0" borderId="11" xfId="0" applyBorder="1" applyAlignment="1">
      <alignment horizontal="center"/>
    </xf>
    <xf numFmtId="0" fontId="10" fillId="0" borderId="4" xfId="0" applyFont="1" applyBorder="1" applyAlignment="1">
      <alignment horizontal="center" wrapText="1"/>
    </xf>
    <xf numFmtId="0" fontId="10" fillId="0" borderId="2" xfId="0" applyFont="1" applyBorder="1" applyAlignment="1">
      <alignment wrapText="1"/>
    </xf>
    <xf numFmtId="0" fontId="0" fillId="0" borderId="4" xfId="0" applyBorder="1" applyAlignment="1">
      <alignment horizontal="center"/>
    </xf>
    <xf numFmtId="3" fontId="7" fillId="0" borderId="1" xfId="0" applyNumberFormat="1" applyFont="1" applyBorder="1" applyAlignment="1">
      <alignment horizontal="center"/>
    </xf>
    <xf numFmtId="0" fontId="0" fillId="0" borderId="1" xfId="0"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164" fontId="7" fillId="0" borderId="4" xfId="0" applyNumberFormat="1" applyFont="1" applyBorder="1" applyAlignment="1" applyProtection="1">
      <alignment horizontal="right"/>
      <protection locked="0"/>
    </xf>
    <xf numFmtId="164" fontId="7" fillId="0" borderId="10" xfId="0" applyNumberFormat="1" applyFont="1" applyBorder="1" applyAlignment="1" applyProtection="1">
      <alignment horizontal="right"/>
      <protection locked="0"/>
    </xf>
    <xf numFmtId="0" fontId="7" fillId="0" borderId="22" xfId="1" applyFont="1" applyBorder="1" applyAlignment="1">
      <alignment horizontal="center"/>
    </xf>
    <xf numFmtId="0" fontId="7" fillId="0" borderId="1" xfId="1" applyFont="1" applyBorder="1" applyAlignment="1">
      <alignment horizontal="left"/>
    </xf>
    <xf numFmtId="0" fontId="7" fillId="0" borderId="1" xfId="1" applyFont="1" applyBorder="1" applyAlignment="1">
      <alignment horizontal="center"/>
    </xf>
    <xf numFmtId="164" fontId="7" fillId="0" borderId="1" xfId="1" applyNumberFormat="1" applyFont="1" applyBorder="1" applyAlignment="1" applyProtection="1">
      <alignment horizontal="right"/>
      <protection locked="0"/>
    </xf>
    <xf numFmtId="0" fontId="7" fillId="0" borderId="4" xfId="1" applyFont="1" applyBorder="1" applyAlignment="1">
      <alignment horizontal="left"/>
    </xf>
    <xf numFmtId="0" fontId="7" fillId="0" borderId="4" xfId="1" applyFont="1" applyBorder="1" applyAlignment="1">
      <alignment horizontal="center"/>
    </xf>
    <xf numFmtId="164" fontId="7" fillId="0" borderId="4" xfId="1" applyNumberFormat="1" applyFont="1" applyBorder="1" applyAlignment="1" applyProtection="1">
      <alignment horizontal="right"/>
      <protection locked="0"/>
    </xf>
    <xf numFmtId="165" fontId="0" fillId="0" borderId="1" xfId="0" applyNumberFormat="1" applyBorder="1" applyAlignment="1">
      <alignment horizontal="center"/>
    </xf>
    <xf numFmtId="0" fontId="0" fillId="0" borderId="1" xfId="0" applyBorder="1" applyAlignment="1">
      <alignment horizontal="left" wrapText="1"/>
    </xf>
    <xf numFmtId="0" fontId="0" fillId="0" borderId="6" xfId="0" applyBorder="1" applyAlignment="1">
      <alignment horizontal="center"/>
    </xf>
    <xf numFmtId="0" fontId="0" fillId="0" borderId="7" xfId="0" applyBorder="1" applyAlignment="1">
      <alignment horizontal="center"/>
    </xf>
    <xf numFmtId="0" fontId="0" fillId="0" borderId="7" xfId="0" applyBorder="1" applyAlignment="1">
      <alignment horizontal="left"/>
    </xf>
    <xf numFmtId="3" fontId="7" fillId="0" borderId="7" xfId="0" applyNumberFormat="1" applyFont="1" applyBorder="1" applyAlignment="1">
      <alignment horizontal="center"/>
    </xf>
    <xf numFmtId="3" fontId="21" fillId="0" borderId="1" xfId="0" applyNumberFormat="1" applyFont="1" applyBorder="1" applyAlignment="1">
      <alignment horizontal="center"/>
    </xf>
    <xf numFmtId="3" fontId="21" fillId="0" borderId="1" xfId="1" applyNumberFormat="1" applyFont="1" applyBorder="1" applyAlignment="1">
      <alignment horizontal="center"/>
    </xf>
    <xf numFmtId="0" fontId="21" fillId="0" borderId="1" xfId="1" applyFont="1" applyBorder="1" applyAlignment="1">
      <alignment horizontal="center"/>
    </xf>
    <xf numFmtId="0" fontId="21" fillId="0" borderId="1" xfId="0"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center"/>
    </xf>
    <xf numFmtId="0" fontId="9" fillId="0" borderId="1" xfId="1" applyFont="1" applyBorder="1" applyAlignment="1">
      <alignment horizontal="left"/>
    </xf>
    <xf numFmtId="0" fontId="9" fillId="0" borderId="1" xfId="1" applyFont="1" applyBorder="1" applyAlignment="1">
      <alignment horizontal="center"/>
    </xf>
    <xf numFmtId="3" fontId="9" fillId="0" borderId="1" xfId="1" applyNumberFormat="1" applyFont="1" applyBorder="1" applyAlignment="1">
      <alignment horizontal="center"/>
    </xf>
    <xf numFmtId="165" fontId="9" fillId="0" borderId="1" xfId="0" applyNumberFormat="1" applyFont="1" applyBorder="1" applyAlignment="1">
      <alignment horizontal="center"/>
    </xf>
    <xf numFmtId="0" fontId="9" fillId="0" borderId="1" xfId="0" applyFont="1" applyBorder="1" applyAlignment="1">
      <alignment horizontal="left" wrapText="1"/>
    </xf>
    <xf numFmtId="0" fontId="11" fillId="0" borderId="1" xfId="0" applyFont="1" applyBorder="1" applyAlignment="1">
      <alignment horizontal="center" wrapText="1"/>
    </xf>
    <xf numFmtId="0" fontId="11" fillId="0" borderId="1" xfId="0" applyFont="1" applyBorder="1" applyAlignment="1">
      <alignment horizontal="center"/>
    </xf>
    <xf numFmtId="0" fontId="22" fillId="0" borderId="1" xfId="0" applyFont="1" applyBorder="1" applyAlignment="1">
      <alignment horizontal="center" wrapText="1"/>
    </xf>
    <xf numFmtId="0" fontId="22" fillId="0" borderId="1" xfId="0" applyFont="1" applyBorder="1" applyAlignment="1">
      <alignment wrapText="1"/>
    </xf>
    <xf numFmtId="0" fontId="8" fillId="0" borderId="1" xfId="0" applyFont="1" applyBorder="1" applyAlignment="1" applyProtection="1">
      <alignment horizontal="center" vertical="center" wrapText="1"/>
      <protection locked="0"/>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18"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zoomScaleNormal="100" zoomScaleSheetLayoutView="90" workbookViewId="0">
      <selection activeCell="A27" sqref="A27:N42"/>
    </sheetView>
  </sheetViews>
  <sheetFormatPr defaultRowHeight="12.75" x14ac:dyDescent="0.2"/>
  <sheetData>
    <row r="1" spans="1:14" x14ac:dyDescent="0.2">
      <c r="A1" s="101" t="s">
        <v>51</v>
      </c>
      <c r="B1" s="101"/>
      <c r="C1" s="101"/>
      <c r="D1" s="101"/>
      <c r="E1" s="101"/>
      <c r="F1" s="101"/>
      <c r="G1" s="101"/>
      <c r="H1" s="101"/>
      <c r="I1" s="101"/>
      <c r="J1" s="101"/>
      <c r="K1" s="101"/>
      <c r="L1" s="101"/>
      <c r="M1" s="101"/>
      <c r="N1" s="101"/>
    </row>
    <row r="2" spans="1:14" x14ac:dyDescent="0.2">
      <c r="A2" s="102" t="s">
        <v>151</v>
      </c>
      <c r="B2" s="102"/>
      <c r="C2" s="102"/>
      <c r="D2" s="102"/>
      <c r="E2" s="102"/>
      <c r="F2" s="102"/>
      <c r="G2" s="102"/>
      <c r="H2" s="102"/>
      <c r="I2" s="102"/>
      <c r="J2" s="102"/>
      <c r="K2" s="102"/>
      <c r="L2" s="102"/>
      <c r="M2" s="102"/>
      <c r="N2" s="102"/>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c r="B20" s="24"/>
      <c r="C20" s="24"/>
      <c r="D20" s="24"/>
      <c r="E20" s="24"/>
      <c r="F20" s="24"/>
      <c r="G20" s="24"/>
      <c r="H20" s="24"/>
      <c r="I20" s="24"/>
      <c r="J20" s="24"/>
      <c r="K20" s="24"/>
      <c r="L20" s="24"/>
      <c r="M20" s="24"/>
      <c r="N20" s="24"/>
    </row>
    <row r="21" spans="1:14" x14ac:dyDescent="0.2">
      <c r="A21" s="36"/>
      <c r="B21" s="24"/>
      <c r="C21" s="24"/>
      <c r="D21" s="24"/>
      <c r="E21" s="24"/>
      <c r="F21" s="24"/>
      <c r="G21" s="24"/>
      <c r="H21" s="24"/>
      <c r="I21" s="24"/>
      <c r="J21" s="24"/>
      <c r="K21" s="24"/>
      <c r="L21" s="24"/>
      <c r="M21" s="24"/>
      <c r="N21" s="24"/>
    </row>
    <row r="22" spans="1:14" x14ac:dyDescent="0.2">
      <c r="A22" s="36"/>
      <c r="B22" s="24"/>
      <c r="C22" s="24"/>
      <c r="D22" s="24"/>
      <c r="E22" s="24"/>
      <c r="F22" s="24"/>
      <c r="G22" s="24"/>
      <c r="H22" s="24"/>
      <c r="I22" s="24"/>
      <c r="J22" s="24"/>
      <c r="K22" s="24"/>
      <c r="L22" s="24"/>
      <c r="M22" s="24"/>
      <c r="N22" s="24"/>
    </row>
    <row r="23" spans="1:14" x14ac:dyDescent="0.2">
      <c r="A23" s="36"/>
      <c r="B23" s="24"/>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60</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103" t="s">
        <v>152</v>
      </c>
      <c r="B27" s="103"/>
      <c r="C27" s="103"/>
      <c r="D27" s="103"/>
      <c r="E27" s="103"/>
      <c r="F27" s="103"/>
      <c r="G27" s="103"/>
      <c r="H27" s="103"/>
      <c r="I27" s="103"/>
      <c r="J27" s="103"/>
      <c r="K27" s="103"/>
      <c r="L27" s="103"/>
      <c r="M27" s="103"/>
      <c r="N27" s="103"/>
    </row>
    <row r="28" spans="1:14" x14ac:dyDescent="0.2">
      <c r="A28" s="103"/>
      <c r="B28" s="103"/>
      <c r="C28" s="103"/>
      <c r="D28" s="103"/>
      <c r="E28" s="103"/>
      <c r="F28" s="103"/>
      <c r="G28" s="103"/>
      <c r="H28" s="103"/>
      <c r="I28" s="103"/>
      <c r="J28" s="103"/>
      <c r="K28" s="103"/>
      <c r="L28" s="103"/>
      <c r="M28" s="103"/>
      <c r="N28" s="103"/>
    </row>
    <row r="29" spans="1:14" x14ac:dyDescent="0.2">
      <c r="A29" s="103"/>
      <c r="B29" s="103"/>
      <c r="C29" s="103"/>
      <c r="D29" s="103"/>
      <c r="E29" s="103"/>
      <c r="F29" s="103"/>
      <c r="G29" s="103"/>
      <c r="H29" s="103"/>
      <c r="I29" s="103"/>
      <c r="J29" s="103"/>
      <c r="K29" s="103"/>
      <c r="L29" s="103"/>
      <c r="M29" s="103"/>
      <c r="N29" s="103"/>
    </row>
    <row r="30" spans="1:14" x14ac:dyDescent="0.2">
      <c r="A30" s="103"/>
      <c r="B30" s="103"/>
      <c r="C30" s="103"/>
      <c r="D30" s="103"/>
      <c r="E30" s="103"/>
      <c r="F30" s="103"/>
      <c r="G30" s="103"/>
      <c r="H30" s="103"/>
      <c r="I30" s="103"/>
      <c r="J30" s="103"/>
      <c r="K30" s="103"/>
      <c r="L30" s="103"/>
      <c r="M30" s="103"/>
      <c r="N30" s="103"/>
    </row>
    <row r="31" spans="1:14" x14ac:dyDescent="0.2">
      <c r="A31" s="103"/>
      <c r="B31" s="103"/>
      <c r="C31" s="103"/>
      <c r="D31" s="103"/>
      <c r="E31" s="103"/>
      <c r="F31" s="103"/>
      <c r="G31" s="103"/>
      <c r="H31" s="103"/>
      <c r="I31" s="103"/>
      <c r="J31" s="103"/>
      <c r="K31" s="103"/>
      <c r="L31" s="103"/>
      <c r="M31" s="103"/>
      <c r="N31" s="103"/>
    </row>
    <row r="32" spans="1:14" x14ac:dyDescent="0.2">
      <c r="A32" s="103"/>
      <c r="B32" s="103"/>
      <c r="C32" s="103"/>
      <c r="D32" s="103"/>
      <c r="E32" s="103"/>
      <c r="F32" s="103"/>
      <c r="G32" s="103"/>
      <c r="H32" s="103"/>
      <c r="I32" s="103"/>
      <c r="J32" s="103"/>
      <c r="K32" s="103"/>
      <c r="L32" s="103"/>
      <c r="M32" s="103"/>
      <c r="N32" s="103"/>
    </row>
    <row r="33" spans="1:14" x14ac:dyDescent="0.2">
      <c r="A33" s="103"/>
      <c r="B33" s="103"/>
      <c r="C33" s="103"/>
      <c r="D33" s="103"/>
      <c r="E33" s="103"/>
      <c r="F33" s="103"/>
      <c r="G33" s="103"/>
      <c r="H33" s="103"/>
      <c r="I33" s="103"/>
      <c r="J33" s="103"/>
      <c r="K33" s="103"/>
      <c r="L33" s="103"/>
      <c r="M33" s="103"/>
      <c r="N33" s="103"/>
    </row>
    <row r="34" spans="1:14" x14ac:dyDescent="0.2">
      <c r="A34" s="103"/>
      <c r="B34" s="103"/>
      <c r="C34" s="103"/>
      <c r="D34" s="103"/>
      <c r="E34" s="103"/>
      <c r="F34" s="103"/>
      <c r="G34" s="103"/>
      <c r="H34" s="103"/>
      <c r="I34" s="103"/>
      <c r="J34" s="103"/>
      <c r="K34" s="103"/>
      <c r="L34" s="103"/>
      <c r="M34" s="103"/>
      <c r="N34" s="103"/>
    </row>
    <row r="35" spans="1:14" x14ac:dyDescent="0.2">
      <c r="A35" s="103"/>
      <c r="B35" s="103"/>
      <c r="C35" s="103"/>
      <c r="D35" s="103"/>
      <c r="E35" s="103"/>
      <c r="F35" s="103"/>
      <c r="G35" s="103"/>
      <c r="H35" s="103"/>
      <c r="I35" s="103"/>
      <c r="J35" s="103"/>
      <c r="K35" s="103"/>
      <c r="L35" s="103"/>
      <c r="M35" s="103"/>
      <c r="N35" s="103"/>
    </row>
    <row r="36" spans="1:14" x14ac:dyDescent="0.2">
      <c r="A36" s="103"/>
      <c r="B36" s="103"/>
      <c r="C36" s="103"/>
      <c r="D36" s="103"/>
      <c r="E36" s="103"/>
      <c r="F36" s="103"/>
      <c r="G36" s="103"/>
      <c r="H36" s="103"/>
      <c r="I36" s="103"/>
      <c r="J36" s="103"/>
      <c r="K36" s="103"/>
      <c r="L36" s="103"/>
      <c r="M36" s="103"/>
      <c r="N36" s="103"/>
    </row>
    <row r="37" spans="1:14" x14ac:dyDescent="0.2">
      <c r="A37" s="103"/>
      <c r="B37" s="103"/>
      <c r="C37" s="103"/>
      <c r="D37" s="103"/>
      <c r="E37" s="103"/>
      <c r="F37" s="103"/>
      <c r="G37" s="103"/>
      <c r="H37" s="103"/>
      <c r="I37" s="103"/>
      <c r="J37" s="103"/>
      <c r="K37" s="103"/>
      <c r="L37" s="103"/>
      <c r="M37" s="103"/>
      <c r="N37" s="103"/>
    </row>
    <row r="38" spans="1:14" x14ac:dyDescent="0.2">
      <c r="A38" s="103"/>
      <c r="B38" s="103"/>
      <c r="C38" s="103"/>
      <c r="D38" s="103"/>
      <c r="E38" s="103"/>
      <c r="F38" s="103"/>
      <c r="G38" s="103"/>
      <c r="H38" s="103"/>
      <c r="I38" s="103"/>
      <c r="J38" s="103"/>
      <c r="K38" s="103"/>
      <c r="L38" s="103"/>
      <c r="M38" s="103"/>
      <c r="N38" s="103"/>
    </row>
    <row r="39" spans="1:14" x14ac:dyDescent="0.2">
      <c r="A39" s="103"/>
      <c r="B39" s="103"/>
      <c r="C39" s="103"/>
      <c r="D39" s="103"/>
      <c r="E39" s="103"/>
      <c r="F39" s="103"/>
      <c r="G39" s="103"/>
      <c r="H39" s="103"/>
      <c r="I39" s="103"/>
      <c r="J39" s="103"/>
      <c r="K39" s="103"/>
      <c r="L39" s="103"/>
      <c r="M39" s="103"/>
      <c r="N39" s="103"/>
    </row>
    <row r="40" spans="1:14" x14ac:dyDescent="0.2">
      <c r="A40" s="103"/>
      <c r="B40" s="103"/>
      <c r="C40" s="103"/>
      <c r="D40" s="103"/>
      <c r="E40" s="103"/>
      <c r="F40" s="103"/>
      <c r="G40" s="103"/>
      <c r="H40" s="103"/>
      <c r="I40" s="103"/>
      <c r="J40" s="103"/>
      <c r="K40" s="103"/>
      <c r="L40" s="103"/>
      <c r="M40" s="103"/>
      <c r="N40" s="103"/>
    </row>
    <row r="41" spans="1:14" x14ac:dyDescent="0.2">
      <c r="A41" s="103"/>
      <c r="B41" s="103"/>
      <c r="C41" s="103"/>
      <c r="D41" s="103"/>
      <c r="E41" s="103"/>
      <c r="F41" s="103"/>
      <c r="G41" s="103"/>
      <c r="H41" s="103"/>
      <c r="I41" s="103"/>
      <c r="J41" s="103"/>
      <c r="K41" s="103"/>
      <c r="L41" s="103"/>
      <c r="M41" s="103"/>
      <c r="N41" s="103"/>
    </row>
    <row r="42" spans="1:14" x14ac:dyDescent="0.2">
      <c r="A42" s="103"/>
      <c r="B42" s="103"/>
      <c r="C42" s="103"/>
      <c r="D42" s="103"/>
      <c r="E42" s="103"/>
      <c r="F42" s="103"/>
      <c r="G42" s="103"/>
      <c r="H42" s="103"/>
      <c r="I42" s="103"/>
      <c r="J42" s="103"/>
      <c r="K42" s="103"/>
      <c r="L42" s="103"/>
      <c r="M42" s="103"/>
      <c r="N42" s="103"/>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&amp;CPage 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21" zoomScaleNormal="100" workbookViewId="0">
      <selection activeCell="I12" sqref="I12"/>
    </sheetView>
  </sheetViews>
  <sheetFormatPr defaultRowHeight="12.75" x14ac:dyDescent="0.2"/>
  <sheetData>
    <row r="1" spans="1:10" ht="15.75" x14ac:dyDescent="0.25">
      <c r="A1" s="1"/>
      <c r="B1" s="104" t="s">
        <v>70</v>
      </c>
      <c r="C1" s="104"/>
      <c r="D1" s="104"/>
      <c r="E1" s="104"/>
      <c r="F1" s="104"/>
      <c r="G1" s="104"/>
      <c r="H1" s="104"/>
      <c r="I1" s="104"/>
      <c r="J1" s="104"/>
    </row>
    <row r="2" spans="1:10" ht="15.75" x14ac:dyDescent="0.25">
      <c r="A2" s="1"/>
      <c r="B2" s="104" t="s">
        <v>154</v>
      </c>
      <c r="C2" s="104"/>
      <c r="D2" s="104"/>
      <c r="E2" s="104"/>
      <c r="F2" s="104"/>
      <c r="G2" s="104"/>
      <c r="H2" s="104"/>
      <c r="I2" s="104"/>
      <c r="J2" s="104"/>
    </row>
    <row r="3" spans="1:10" ht="15.75" x14ac:dyDescent="0.25">
      <c r="A3" s="1"/>
      <c r="B3" s="104" t="s">
        <v>153</v>
      </c>
      <c r="C3" s="104" t="s">
        <v>68</v>
      </c>
      <c r="D3" s="104" t="s">
        <v>68</v>
      </c>
      <c r="E3" s="104" t="s">
        <v>68</v>
      </c>
      <c r="F3" s="104" t="s">
        <v>68</v>
      </c>
      <c r="G3" s="104" t="s">
        <v>68</v>
      </c>
      <c r="H3" s="104" t="s">
        <v>68</v>
      </c>
      <c r="I3" s="104" t="s">
        <v>68</v>
      </c>
      <c r="J3" s="104" t="s">
        <v>68</v>
      </c>
    </row>
    <row r="4" spans="1:10" ht="15.75" x14ac:dyDescent="0.25">
      <c r="A4" s="1"/>
      <c r="B4" s="104" t="s">
        <v>155</v>
      </c>
      <c r="C4" s="104"/>
      <c r="D4" s="104"/>
      <c r="E4" s="104"/>
      <c r="F4" s="104"/>
      <c r="G4" s="104"/>
      <c r="H4" s="104"/>
      <c r="I4" s="104"/>
      <c r="J4" s="104"/>
    </row>
    <row r="5" spans="1:10" ht="15.75" x14ac:dyDescent="0.25">
      <c r="A5" s="1"/>
      <c r="B5" s="104"/>
      <c r="C5" s="104"/>
      <c r="D5" s="104"/>
      <c r="E5" s="104"/>
      <c r="F5" s="104"/>
      <c r="G5" s="104"/>
      <c r="H5" s="104"/>
      <c r="I5" s="104"/>
      <c r="J5" s="104"/>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61</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131</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64</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&amp;L&amp;8 10/31/2014&amp;CPage 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5"/>
  <sheetViews>
    <sheetView showZeros="0" tabSelected="1" zoomScaleNormal="100" zoomScaleSheetLayoutView="80" workbookViewId="0">
      <selection activeCell="N33" sqref="N33"/>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 min="8" max="8" width="40.140625" hidden="1" customWidth="1"/>
    <col min="9" max="9" width="16.140625" hidden="1" customWidth="1"/>
  </cols>
  <sheetData>
    <row r="1" spans="1:9" ht="13.9" customHeight="1" x14ac:dyDescent="0.2">
      <c r="A1" s="105" t="s">
        <v>156</v>
      </c>
      <c r="B1" s="106"/>
      <c r="C1" s="106"/>
      <c r="D1" s="106"/>
      <c r="E1" s="106"/>
      <c r="F1" s="106"/>
      <c r="G1" s="107"/>
    </row>
    <row r="2" spans="1:9" x14ac:dyDescent="0.2">
      <c r="A2" s="108"/>
      <c r="B2" s="109"/>
      <c r="C2" s="109"/>
      <c r="D2" s="109"/>
      <c r="E2" s="109"/>
      <c r="F2" s="109"/>
      <c r="G2" s="110"/>
    </row>
    <row r="3" spans="1:9" x14ac:dyDescent="0.2">
      <c r="A3" s="108"/>
      <c r="B3" s="109"/>
      <c r="C3" s="109"/>
      <c r="D3" s="109"/>
      <c r="E3" s="109"/>
      <c r="F3" s="109"/>
      <c r="G3" s="110"/>
    </row>
    <row r="4" spans="1:9" ht="13.5" thickBot="1" x14ac:dyDescent="0.25">
      <c r="A4" s="111"/>
      <c r="B4" s="112"/>
      <c r="C4" s="112"/>
      <c r="D4" s="112"/>
      <c r="E4" s="112"/>
      <c r="F4" s="112"/>
      <c r="G4" s="113"/>
    </row>
    <row r="5" spans="1:9" s="13" customFormat="1" ht="31.5" customHeight="1" x14ac:dyDescent="0.2">
      <c r="A5" s="47" t="s">
        <v>17</v>
      </c>
      <c r="B5" s="48" t="s">
        <v>18</v>
      </c>
      <c r="C5" s="49" t="s">
        <v>19</v>
      </c>
      <c r="D5" s="49" t="s">
        <v>20</v>
      </c>
      <c r="E5" s="49" t="s">
        <v>21</v>
      </c>
      <c r="F5" s="50" t="s">
        <v>67</v>
      </c>
      <c r="G5" s="51" t="s">
        <v>22</v>
      </c>
    </row>
    <row r="6" spans="1:9" ht="15" customHeight="1" thickBot="1" x14ac:dyDescent="0.25">
      <c r="A6" s="52"/>
      <c r="B6" s="53"/>
      <c r="C6" s="54"/>
      <c r="D6" s="54"/>
      <c r="E6" s="54"/>
      <c r="F6" s="55"/>
      <c r="G6" s="56"/>
    </row>
    <row r="7" spans="1:9" ht="15" customHeight="1" x14ac:dyDescent="0.25">
      <c r="A7" s="62">
        <v>1</v>
      </c>
      <c r="B7" s="63" t="s">
        <v>74</v>
      </c>
      <c r="C7" s="64" t="s">
        <v>75</v>
      </c>
      <c r="D7" s="65" t="s">
        <v>76</v>
      </c>
      <c r="E7" s="85">
        <v>800</v>
      </c>
      <c r="F7" s="57"/>
      <c r="G7" s="58">
        <f t="shared" ref="G7:G42" si="0">SUM(E7*F7)</f>
        <v>0</v>
      </c>
      <c r="H7" t="s">
        <v>77</v>
      </c>
      <c r="I7" t="s">
        <v>78</v>
      </c>
    </row>
    <row r="8" spans="1:9" ht="15" customHeight="1" x14ac:dyDescent="0.25">
      <c r="A8" s="62">
        <f t="shared" ref="A8:A42" si="1">A7+1</f>
        <v>2</v>
      </c>
      <c r="B8" s="63" t="s">
        <v>79</v>
      </c>
      <c r="C8" s="64" t="s">
        <v>80</v>
      </c>
      <c r="D8" s="65" t="s">
        <v>71</v>
      </c>
      <c r="E8" s="85">
        <v>400</v>
      </c>
      <c r="F8" s="46"/>
      <c r="G8" s="61">
        <f t="shared" si="0"/>
        <v>0</v>
      </c>
      <c r="H8" t="s">
        <v>81</v>
      </c>
    </row>
    <row r="9" spans="1:9" ht="15" customHeight="1" x14ac:dyDescent="0.25">
      <c r="A9" s="62">
        <f t="shared" si="1"/>
        <v>3</v>
      </c>
      <c r="B9" s="54" t="s">
        <v>82</v>
      </c>
      <c r="C9" s="67" t="s">
        <v>83</v>
      </c>
      <c r="D9" s="54" t="s">
        <v>76</v>
      </c>
      <c r="E9" s="85">
        <v>800</v>
      </c>
      <c r="F9" s="46"/>
      <c r="G9" s="61">
        <f t="shared" si="0"/>
        <v>0</v>
      </c>
      <c r="H9" t="s">
        <v>77</v>
      </c>
      <c r="I9" t="s">
        <v>78</v>
      </c>
    </row>
    <row r="10" spans="1:9" ht="15" customHeight="1" x14ac:dyDescent="0.25">
      <c r="A10" s="62">
        <f t="shared" si="1"/>
        <v>4</v>
      </c>
      <c r="B10" s="54" t="s">
        <v>84</v>
      </c>
      <c r="C10" s="67" t="s">
        <v>85</v>
      </c>
      <c r="D10" s="54" t="s">
        <v>71</v>
      </c>
      <c r="E10" s="85">
        <v>2000</v>
      </c>
      <c r="F10" s="46"/>
      <c r="G10" s="61">
        <f t="shared" si="0"/>
        <v>0</v>
      </c>
      <c r="H10" t="s">
        <v>86</v>
      </c>
      <c r="I10" t="s">
        <v>78</v>
      </c>
    </row>
    <row r="11" spans="1:9" ht="15" customHeight="1" x14ac:dyDescent="0.25">
      <c r="A11" s="62">
        <f t="shared" si="1"/>
        <v>5</v>
      </c>
      <c r="B11" s="54">
        <v>325</v>
      </c>
      <c r="C11" s="67" t="s">
        <v>87</v>
      </c>
      <c r="D11" s="54" t="s">
        <v>71</v>
      </c>
      <c r="E11" s="85">
        <v>3000</v>
      </c>
      <c r="F11" s="46"/>
      <c r="G11" s="61">
        <f t="shared" si="0"/>
        <v>0</v>
      </c>
      <c r="H11" t="s">
        <v>88</v>
      </c>
      <c r="I11" t="s">
        <v>78</v>
      </c>
    </row>
    <row r="12" spans="1:9" ht="15" customHeight="1" x14ac:dyDescent="0.25">
      <c r="A12" s="62">
        <f t="shared" si="1"/>
        <v>6</v>
      </c>
      <c r="B12" s="54">
        <v>409</v>
      </c>
      <c r="C12" s="67" t="s">
        <v>133</v>
      </c>
      <c r="D12" s="54" t="s">
        <v>71</v>
      </c>
      <c r="E12" s="85">
        <v>10</v>
      </c>
      <c r="F12" s="46"/>
      <c r="G12" s="61">
        <f t="shared" si="0"/>
        <v>0</v>
      </c>
      <c r="H12" t="s">
        <v>89</v>
      </c>
      <c r="I12" t="s">
        <v>78</v>
      </c>
    </row>
    <row r="13" spans="1:9" ht="15" customHeight="1" x14ac:dyDescent="0.25">
      <c r="A13" s="62">
        <f t="shared" si="1"/>
        <v>7</v>
      </c>
      <c r="B13" s="54" t="s">
        <v>90</v>
      </c>
      <c r="C13" s="67" t="s">
        <v>136</v>
      </c>
      <c r="D13" s="54" t="s">
        <v>91</v>
      </c>
      <c r="E13" s="85">
        <v>800</v>
      </c>
      <c r="F13" s="46"/>
      <c r="G13" s="61">
        <f t="shared" si="0"/>
        <v>0</v>
      </c>
      <c r="H13" t="s">
        <v>92</v>
      </c>
      <c r="I13" t="s">
        <v>78</v>
      </c>
    </row>
    <row r="14" spans="1:9" ht="15" customHeight="1" x14ac:dyDescent="0.25">
      <c r="A14" s="62">
        <f t="shared" si="1"/>
        <v>8</v>
      </c>
      <c r="B14" s="54" t="s">
        <v>132</v>
      </c>
      <c r="C14" s="67" t="s">
        <v>137</v>
      </c>
      <c r="D14" s="54" t="s">
        <v>91</v>
      </c>
      <c r="E14" s="85">
        <v>1</v>
      </c>
      <c r="F14" s="46"/>
      <c r="G14" s="61">
        <f t="shared" si="0"/>
        <v>0</v>
      </c>
      <c r="H14" t="s">
        <v>89</v>
      </c>
      <c r="I14" t="s">
        <v>78</v>
      </c>
    </row>
    <row r="15" spans="1:9" ht="15" customHeight="1" x14ac:dyDescent="0.25">
      <c r="A15" s="62">
        <f t="shared" si="1"/>
        <v>9</v>
      </c>
      <c r="B15" s="68">
        <v>412</v>
      </c>
      <c r="C15" s="69" t="s">
        <v>134</v>
      </c>
      <c r="D15" s="68" t="s">
        <v>71</v>
      </c>
      <c r="E15" s="85">
        <v>6800</v>
      </c>
      <c r="F15" s="46"/>
      <c r="G15" s="61">
        <f t="shared" si="0"/>
        <v>0</v>
      </c>
      <c r="H15" t="s">
        <v>93</v>
      </c>
    </row>
    <row r="16" spans="1:9" ht="15" customHeight="1" x14ac:dyDescent="0.25">
      <c r="A16" s="62">
        <f t="shared" si="1"/>
        <v>10</v>
      </c>
      <c r="B16" s="68" t="s">
        <v>94</v>
      </c>
      <c r="C16" s="69" t="s">
        <v>95</v>
      </c>
      <c r="D16" s="68" t="s">
        <v>69</v>
      </c>
      <c r="E16" s="85">
        <v>400</v>
      </c>
      <c r="F16" s="70"/>
      <c r="G16" s="71">
        <f t="shared" si="0"/>
        <v>0</v>
      </c>
      <c r="H16" t="s">
        <v>93</v>
      </c>
    </row>
    <row r="17" spans="1:9" ht="15" customHeight="1" x14ac:dyDescent="0.25">
      <c r="A17" s="62">
        <f t="shared" si="1"/>
        <v>11</v>
      </c>
      <c r="B17" s="68" t="s">
        <v>97</v>
      </c>
      <c r="C17" s="69" t="s">
        <v>98</v>
      </c>
      <c r="D17" s="68" t="s">
        <v>69</v>
      </c>
      <c r="E17" s="85">
        <v>10</v>
      </c>
      <c r="F17" s="70"/>
      <c r="G17" s="71">
        <f t="shared" si="0"/>
        <v>0</v>
      </c>
      <c r="H17" t="s">
        <v>96</v>
      </c>
    </row>
    <row r="18" spans="1:9" ht="15" customHeight="1" x14ac:dyDescent="0.25">
      <c r="A18" s="62">
        <f t="shared" si="1"/>
        <v>12</v>
      </c>
      <c r="B18" s="68" t="s">
        <v>100</v>
      </c>
      <c r="C18" s="69" t="s">
        <v>101</v>
      </c>
      <c r="D18" s="68" t="s">
        <v>71</v>
      </c>
      <c r="E18" s="85">
        <v>10</v>
      </c>
      <c r="F18" s="70"/>
      <c r="G18" s="71">
        <f t="shared" si="0"/>
        <v>0</v>
      </c>
      <c r="H18" t="s">
        <v>99</v>
      </c>
      <c r="I18" t="s">
        <v>78</v>
      </c>
    </row>
    <row r="19" spans="1:9" ht="15" customHeight="1" x14ac:dyDescent="0.25">
      <c r="A19" s="62">
        <f t="shared" si="1"/>
        <v>13</v>
      </c>
      <c r="B19" s="72" t="s">
        <v>102</v>
      </c>
      <c r="C19" s="73" t="s">
        <v>103</v>
      </c>
      <c r="D19" s="74" t="s">
        <v>71</v>
      </c>
      <c r="E19" s="86">
        <v>200</v>
      </c>
      <c r="F19" s="70"/>
      <c r="G19" s="71">
        <f t="shared" si="0"/>
        <v>0</v>
      </c>
      <c r="H19" t="s">
        <v>96</v>
      </c>
    </row>
    <row r="20" spans="1:9" ht="15" customHeight="1" x14ac:dyDescent="0.25">
      <c r="A20" s="62">
        <f t="shared" si="1"/>
        <v>14</v>
      </c>
      <c r="B20" s="54" t="s">
        <v>105</v>
      </c>
      <c r="C20" s="67" t="s">
        <v>148</v>
      </c>
      <c r="D20" s="54" t="s">
        <v>72</v>
      </c>
      <c r="E20" s="85">
        <v>1</v>
      </c>
      <c r="F20" s="75"/>
      <c r="G20" s="71">
        <f t="shared" si="0"/>
        <v>0</v>
      </c>
      <c r="H20" t="s">
        <v>104</v>
      </c>
      <c r="I20" t="s">
        <v>78</v>
      </c>
    </row>
    <row r="21" spans="1:9" ht="15" customHeight="1" x14ac:dyDescent="0.25">
      <c r="A21" s="62">
        <f t="shared" si="1"/>
        <v>15</v>
      </c>
      <c r="B21" s="74" t="s">
        <v>135</v>
      </c>
      <c r="C21" s="76" t="s">
        <v>106</v>
      </c>
      <c r="D21" s="77" t="s">
        <v>107</v>
      </c>
      <c r="E21" s="87">
        <v>1</v>
      </c>
      <c r="F21" s="46"/>
      <c r="G21" s="61">
        <f t="shared" si="0"/>
        <v>0</v>
      </c>
      <c r="H21" t="s">
        <v>96</v>
      </c>
    </row>
    <row r="22" spans="1:9" ht="15" customHeight="1" x14ac:dyDescent="0.25">
      <c r="A22" s="62">
        <f t="shared" si="1"/>
        <v>16</v>
      </c>
      <c r="B22" s="74" t="s">
        <v>109</v>
      </c>
      <c r="C22" s="73" t="s">
        <v>110</v>
      </c>
      <c r="D22" s="74" t="s">
        <v>72</v>
      </c>
      <c r="E22" s="87">
        <v>5</v>
      </c>
      <c r="F22" s="78"/>
      <c r="G22" s="71">
        <f t="shared" si="0"/>
        <v>0</v>
      </c>
      <c r="H22" t="s">
        <v>108</v>
      </c>
    </row>
    <row r="23" spans="1:9" ht="15" customHeight="1" x14ac:dyDescent="0.25">
      <c r="A23" s="62">
        <f t="shared" si="1"/>
        <v>17</v>
      </c>
      <c r="B23" s="54" t="s">
        <v>111</v>
      </c>
      <c r="C23" s="67" t="s">
        <v>112</v>
      </c>
      <c r="D23" s="54" t="s">
        <v>72</v>
      </c>
      <c r="E23" s="85">
        <v>5</v>
      </c>
      <c r="F23" s="78"/>
      <c r="G23" s="71">
        <f t="shared" si="0"/>
        <v>0</v>
      </c>
    </row>
    <row r="24" spans="1:9" ht="15" customHeight="1" x14ac:dyDescent="0.25">
      <c r="A24" s="62">
        <f t="shared" si="1"/>
        <v>18</v>
      </c>
      <c r="B24" s="54" t="s">
        <v>113</v>
      </c>
      <c r="C24" s="67" t="s">
        <v>114</v>
      </c>
      <c r="D24" s="54" t="s">
        <v>72</v>
      </c>
      <c r="E24" s="85">
        <v>5</v>
      </c>
      <c r="F24" s="78"/>
      <c r="G24" s="71">
        <f t="shared" si="0"/>
        <v>0</v>
      </c>
    </row>
    <row r="25" spans="1:9" ht="15" customHeight="1" x14ac:dyDescent="0.25">
      <c r="A25" s="62">
        <f t="shared" si="1"/>
        <v>19</v>
      </c>
      <c r="B25" s="79" t="s">
        <v>115</v>
      </c>
      <c r="C25" s="67" t="s">
        <v>116</v>
      </c>
      <c r="D25" s="54" t="s">
        <v>71</v>
      </c>
      <c r="E25" s="85">
        <v>1</v>
      </c>
      <c r="F25" s="78"/>
      <c r="G25" s="71">
        <f t="shared" si="0"/>
        <v>0</v>
      </c>
      <c r="H25" t="s">
        <v>93</v>
      </c>
      <c r="I25" t="s">
        <v>78</v>
      </c>
    </row>
    <row r="26" spans="1:9" ht="15" customHeight="1" x14ac:dyDescent="0.25">
      <c r="A26" s="62">
        <f t="shared" si="1"/>
        <v>20</v>
      </c>
      <c r="B26" s="74">
        <v>641</v>
      </c>
      <c r="C26" s="73" t="s">
        <v>117</v>
      </c>
      <c r="D26" s="74" t="s">
        <v>72</v>
      </c>
      <c r="E26" s="87">
        <v>1</v>
      </c>
      <c r="F26" s="78"/>
      <c r="G26" s="71">
        <f t="shared" si="0"/>
        <v>0</v>
      </c>
      <c r="H26" t="s">
        <v>93</v>
      </c>
    </row>
    <row r="27" spans="1:9" ht="15" customHeight="1" x14ac:dyDescent="0.25">
      <c r="A27" s="62">
        <f t="shared" si="1"/>
        <v>21</v>
      </c>
      <c r="B27" s="54" t="s">
        <v>124</v>
      </c>
      <c r="C27" s="67" t="s">
        <v>125</v>
      </c>
      <c r="D27" s="54" t="s">
        <v>69</v>
      </c>
      <c r="E27" s="88">
        <v>12000</v>
      </c>
      <c r="F27" s="46"/>
      <c r="G27" s="61">
        <f t="shared" si="0"/>
        <v>0</v>
      </c>
      <c r="H27" t="s">
        <v>93</v>
      </c>
      <c r="I27" t="s">
        <v>78</v>
      </c>
    </row>
    <row r="28" spans="1:9" ht="15" customHeight="1" x14ac:dyDescent="0.25">
      <c r="A28" s="62">
        <f t="shared" si="1"/>
        <v>22</v>
      </c>
      <c r="B28" s="54" t="s">
        <v>128</v>
      </c>
      <c r="C28" s="67" t="s">
        <v>129</v>
      </c>
      <c r="D28" s="54" t="s">
        <v>72</v>
      </c>
      <c r="E28" s="85">
        <v>3</v>
      </c>
      <c r="F28" s="46"/>
      <c r="G28" s="61">
        <f t="shared" si="0"/>
        <v>0</v>
      </c>
    </row>
    <row r="29" spans="1:9" ht="15" customHeight="1" x14ac:dyDescent="0.2">
      <c r="A29" s="62">
        <f t="shared" si="1"/>
        <v>23</v>
      </c>
      <c r="B29" s="54" t="s">
        <v>128</v>
      </c>
      <c r="C29" s="67" t="s">
        <v>138</v>
      </c>
      <c r="D29" s="54" t="s">
        <v>72</v>
      </c>
      <c r="E29" s="66">
        <v>1</v>
      </c>
      <c r="F29" s="46"/>
      <c r="G29" s="61">
        <f t="shared" si="0"/>
        <v>0</v>
      </c>
      <c r="H29" t="s">
        <v>96</v>
      </c>
    </row>
    <row r="30" spans="1:9" ht="15" customHeight="1" x14ac:dyDescent="0.2">
      <c r="A30" s="62">
        <f t="shared" si="1"/>
        <v>24</v>
      </c>
      <c r="B30" s="54" t="s">
        <v>128</v>
      </c>
      <c r="C30" s="67" t="s">
        <v>139</v>
      </c>
      <c r="D30" s="54" t="s">
        <v>72</v>
      </c>
      <c r="E30" s="66">
        <v>1</v>
      </c>
      <c r="F30" s="78"/>
      <c r="G30" s="71">
        <f t="shared" si="0"/>
        <v>0</v>
      </c>
      <c r="H30" t="s">
        <v>118</v>
      </c>
    </row>
    <row r="31" spans="1:9" ht="15" customHeight="1" x14ac:dyDescent="0.2">
      <c r="A31" s="62">
        <f t="shared" si="1"/>
        <v>25</v>
      </c>
      <c r="B31" s="54" t="s">
        <v>128</v>
      </c>
      <c r="C31" s="67" t="s">
        <v>140</v>
      </c>
      <c r="D31" s="54" t="s">
        <v>72</v>
      </c>
      <c r="E31" s="66">
        <v>1</v>
      </c>
      <c r="F31" s="46"/>
      <c r="G31" s="61">
        <f t="shared" si="0"/>
        <v>0</v>
      </c>
    </row>
    <row r="32" spans="1:9" ht="15" customHeight="1" x14ac:dyDescent="0.2">
      <c r="A32" s="62">
        <f t="shared" si="1"/>
        <v>26</v>
      </c>
      <c r="B32" s="54" t="s">
        <v>146</v>
      </c>
      <c r="C32" s="67" t="s">
        <v>121</v>
      </c>
      <c r="D32" s="54" t="s">
        <v>76</v>
      </c>
      <c r="E32" s="66">
        <v>10</v>
      </c>
      <c r="F32" s="46"/>
      <c r="G32" s="61">
        <f t="shared" si="0"/>
        <v>0</v>
      </c>
      <c r="H32" t="s">
        <v>118</v>
      </c>
    </row>
    <row r="33" spans="1:9" ht="15" customHeight="1" x14ac:dyDescent="0.2">
      <c r="A33" s="62">
        <f t="shared" si="1"/>
        <v>27</v>
      </c>
      <c r="B33" s="54" t="s">
        <v>147</v>
      </c>
      <c r="C33" s="67" t="s">
        <v>126</v>
      </c>
      <c r="D33" s="54" t="s">
        <v>127</v>
      </c>
      <c r="E33" s="66">
        <v>1</v>
      </c>
      <c r="F33" s="46"/>
      <c r="G33" s="61">
        <f t="shared" si="0"/>
        <v>0</v>
      </c>
      <c r="H33" t="s">
        <v>118</v>
      </c>
    </row>
    <row r="34" spans="1:9" ht="15" customHeight="1" x14ac:dyDescent="0.2">
      <c r="A34" s="62">
        <f t="shared" si="1"/>
        <v>28</v>
      </c>
      <c r="B34" s="54" t="s">
        <v>119</v>
      </c>
      <c r="C34" s="67" t="s">
        <v>141</v>
      </c>
      <c r="D34" s="54" t="s">
        <v>127</v>
      </c>
      <c r="E34" s="66">
        <v>1</v>
      </c>
      <c r="F34" s="46"/>
      <c r="G34" s="61">
        <f t="shared" si="0"/>
        <v>0</v>
      </c>
      <c r="H34" t="s">
        <v>118</v>
      </c>
    </row>
    <row r="35" spans="1:9" ht="15" customHeight="1" x14ac:dyDescent="0.2">
      <c r="A35" s="62">
        <f t="shared" si="1"/>
        <v>29</v>
      </c>
      <c r="B35" s="54" t="s">
        <v>119</v>
      </c>
      <c r="C35" s="67" t="s">
        <v>142</v>
      </c>
      <c r="D35" s="54" t="s">
        <v>69</v>
      </c>
      <c r="E35" s="66">
        <v>1</v>
      </c>
      <c r="F35" s="46"/>
      <c r="G35" s="61">
        <f t="shared" si="0"/>
        <v>0</v>
      </c>
      <c r="H35" t="s">
        <v>118</v>
      </c>
    </row>
    <row r="36" spans="1:9" ht="15" customHeight="1" x14ac:dyDescent="0.2">
      <c r="A36" s="62">
        <f t="shared" si="1"/>
        <v>30</v>
      </c>
      <c r="B36" s="54" t="s">
        <v>119</v>
      </c>
      <c r="C36" s="80" t="s">
        <v>149</v>
      </c>
      <c r="D36" s="54" t="s">
        <v>69</v>
      </c>
      <c r="E36" s="66">
        <v>1000</v>
      </c>
      <c r="F36" s="46"/>
      <c r="G36" s="61">
        <f t="shared" si="0"/>
        <v>0</v>
      </c>
      <c r="H36" t="s">
        <v>118</v>
      </c>
    </row>
    <row r="37" spans="1:9" ht="15" customHeight="1" x14ac:dyDescent="0.2">
      <c r="A37" s="62">
        <f t="shared" si="1"/>
        <v>31</v>
      </c>
      <c r="B37" s="54" t="s">
        <v>119</v>
      </c>
      <c r="C37" s="80" t="s">
        <v>143</v>
      </c>
      <c r="D37" s="54" t="s">
        <v>76</v>
      </c>
      <c r="E37" s="66">
        <v>15</v>
      </c>
      <c r="F37" s="46"/>
      <c r="G37" s="61">
        <f t="shared" si="0"/>
        <v>0</v>
      </c>
      <c r="H37" t="s">
        <v>118</v>
      </c>
    </row>
    <row r="38" spans="1:9" ht="15" customHeight="1" x14ac:dyDescent="0.2">
      <c r="A38" s="62">
        <f t="shared" si="1"/>
        <v>32</v>
      </c>
      <c r="B38" s="54" t="s">
        <v>119</v>
      </c>
      <c r="C38" s="67" t="s">
        <v>130</v>
      </c>
      <c r="D38" s="54" t="s">
        <v>76</v>
      </c>
      <c r="E38" s="66">
        <v>550</v>
      </c>
      <c r="F38" s="46"/>
      <c r="G38" s="61">
        <f t="shared" si="0"/>
        <v>0</v>
      </c>
    </row>
    <row r="39" spans="1:9" ht="15" customHeight="1" x14ac:dyDescent="0.2">
      <c r="A39" s="62">
        <f t="shared" si="1"/>
        <v>33</v>
      </c>
      <c r="B39" s="54" t="s">
        <v>119</v>
      </c>
      <c r="C39" s="67" t="s">
        <v>150</v>
      </c>
      <c r="D39" s="54" t="s">
        <v>72</v>
      </c>
      <c r="E39" s="66">
        <v>1</v>
      </c>
      <c r="F39" s="46"/>
      <c r="G39" s="61">
        <f t="shared" ref="G39:G40" si="2">SUM(E39*F39)</f>
        <v>0</v>
      </c>
    </row>
    <row r="40" spans="1:9" ht="15" customHeight="1" x14ac:dyDescent="0.2">
      <c r="A40" s="62">
        <f t="shared" si="1"/>
        <v>34</v>
      </c>
      <c r="B40" s="54" t="s">
        <v>119</v>
      </c>
      <c r="C40" s="67" t="s">
        <v>144</v>
      </c>
      <c r="D40" s="54" t="s">
        <v>76</v>
      </c>
      <c r="E40" s="66">
        <v>5</v>
      </c>
      <c r="F40" s="46"/>
      <c r="G40" s="61">
        <f t="shared" si="2"/>
        <v>0</v>
      </c>
      <c r="H40" t="s">
        <v>120</v>
      </c>
    </row>
    <row r="41" spans="1:9" ht="15" customHeight="1" x14ac:dyDescent="0.2">
      <c r="A41" s="62">
        <f t="shared" si="1"/>
        <v>35</v>
      </c>
      <c r="B41" s="54" t="s">
        <v>119</v>
      </c>
      <c r="C41" s="67" t="s">
        <v>145</v>
      </c>
      <c r="D41" s="54" t="s">
        <v>71</v>
      </c>
      <c r="E41" s="66">
        <v>6800</v>
      </c>
      <c r="F41" s="46"/>
      <c r="G41" s="61">
        <f t="shared" si="0"/>
        <v>0</v>
      </c>
    </row>
    <row r="42" spans="1:9" ht="15" customHeight="1" thickBot="1" x14ac:dyDescent="0.25">
      <c r="A42" s="62">
        <f t="shared" si="1"/>
        <v>36</v>
      </c>
      <c r="B42" s="54" t="s">
        <v>119</v>
      </c>
      <c r="C42" s="67" t="s">
        <v>122</v>
      </c>
      <c r="D42" s="54" t="s">
        <v>123</v>
      </c>
      <c r="E42" s="66">
        <v>10000</v>
      </c>
      <c r="F42" s="46">
        <v>1</v>
      </c>
      <c r="G42" s="61">
        <f t="shared" si="0"/>
        <v>10000</v>
      </c>
    </row>
    <row r="43" spans="1:9" ht="15" customHeight="1" thickBot="1" x14ac:dyDescent="0.25">
      <c r="A43" s="81"/>
      <c r="B43" s="82"/>
      <c r="C43" s="83" t="s">
        <v>73</v>
      </c>
      <c r="D43" s="82"/>
      <c r="E43" s="84"/>
      <c r="F43" s="59"/>
      <c r="G43" s="60">
        <f>SUM(G7:G42)</f>
        <v>10000</v>
      </c>
      <c r="H43" t="s">
        <v>118</v>
      </c>
      <c r="I43" t="s">
        <v>78</v>
      </c>
    </row>
    <row r="44" spans="1:9" x14ac:dyDescent="0.2">
      <c r="A44" s="11"/>
      <c r="B44" s="11"/>
      <c r="C44" s="37"/>
      <c r="D44" s="11"/>
      <c r="E44" s="11"/>
      <c r="F44" s="38"/>
      <c r="G44" s="38"/>
    </row>
    <row r="45" spans="1:9" x14ac:dyDescent="0.2">
      <c r="A45" s="11"/>
      <c r="B45" s="11"/>
      <c r="C45" s="37"/>
      <c r="D45" s="11"/>
      <c r="E45" s="11"/>
      <c r="F45" s="38"/>
      <c r="G45" s="38"/>
    </row>
    <row r="46" spans="1:9" x14ac:dyDescent="0.2">
      <c r="A46" s="11"/>
      <c r="B46" s="11"/>
      <c r="C46" s="37"/>
      <c r="D46" s="11"/>
      <c r="E46" s="11"/>
      <c r="F46" s="38"/>
      <c r="G46" s="38"/>
    </row>
    <row r="47" spans="1:9" x14ac:dyDescent="0.2">
      <c r="A47" s="11"/>
      <c r="B47" s="11"/>
      <c r="C47" s="37"/>
      <c r="D47" s="11"/>
      <c r="E47" s="11"/>
      <c r="F47" s="38"/>
      <c r="G47" s="38"/>
    </row>
    <row r="48" spans="1:9" x14ac:dyDescent="0.2">
      <c r="A48" s="11"/>
      <c r="B48" s="11"/>
      <c r="D48" s="11"/>
      <c r="E48" s="11"/>
      <c r="F48" s="38"/>
      <c r="G48" s="38"/>
    </row>
    <row r="49" spans="1:7" x14ac:dyDescent="0.2">
      <c r="A49" s="11"/>
      <c r="B49" s="11"/>
      <c r="D49" s="11"/>
      <c r="E49" s="11"/>
      <c r="F49" s="38"/>
      <c r="G49" s="38"/>
    </row>
    <row r="50" spans="1:7" x14ac:dyDescent="0.2">
      <c r="A50" s="11"/>
      <c r="B50" s="11"/>
      <c r="C50" s="10"/>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11"/>
      <c r="D60" s="11"/>
      <c r="E60" s="11"/>
      <c r="F60" s="40"/>
      <c r="G60" s="38"/>
    </row>
    <row r="61" spans="1:7" x14ac:dyDescent="0.2">
      <c r="A61" s="11"/>
      <c r="B61" s="11"/>
      <c r="C61" s="12"/>
      <c r="D61" s="11"/>
      <c r="E61" s="11"/>
      <c r="F61" s="12"/>
      <c r="G61" s="38"/>
    </row>
    <row r="62" spans="1:7" x14ac:dyDescent="0.2">
      <c r="A62" s="11"/>
      <c r="B62" s="11"/>
      <c r="C62" s="12"/>
      <c r="D62" s="11"/>
      <c r="E62" s="11"/>
      <c r="F62" s="12"/>
      <c r="G62" s="38"/>
    </row>
    <row r="63" spans="1:7" x14ac:dyDescent="0.2">
      <c r="A63" s="41"/>
      <c r="B63" s="41"/>
      <c r="C63" s="42"/>
      <c r="D63" s="42"/>
      <c r="E63" s="42"/>
      <c r="F63" s="43"/>
      <c r="G63" s="38"/>
    </row>
    <row r="64" spans="1:7" x14ac:dyDescent="0.2">
      <c r="A64" s="44"/>
      <c r="B64" s="42"/>
      <c r="C64" s="11"/>
      <c r="D64" s="11"/>
      <c r="E64" s="11"/>
      <c r="F64" s="45"/>
      <c r="G64" s="38"/>
    </row>
    <row r="65" spans="1:7" x14ac:dyDescent="0.2">
      <c r="A65" s="11"/>
      <c r="B65" s="39"/>
      <c r="C65" s="10"/>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11"/>
      <c r="C69" s="37"/>
      <c r="D69" s="11"/>
      <c r="E69" s="11"/>
      <c r="F69" s="38"/>
      <c r="G69" s="38"/>
    </row>
    <row r="70" spans="1:7" x14ac:dyDescent="0.2">
      <c r="A70" s="11"/>
      <c r="B70" s="11"/>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11"/>
      <c r="C82" s="37"/>
      <c r="D82" s="11"/>
      <c r="E82" s="11"/>
      <c r="F82" s="38"/>
      <c r="G82" s="38"/>
    </row>
    <row r="83" spans="1:7" x14ac:dyDescent="0.2">
      <c r="A83" s="11"/>
      <c r="B83" s="11"/>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37"/>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39"/>
      <c r="C96" s="10"/>
      <c r="D96" s="11"/>
      <c r="E96" s="11"/>
      <c r="F96" s="38"/>
      <c r="G96" s="38"/>
    </row>
    <row r="97" spans="1:7" x14ac:dyDescent="0.2">
      <c r="A97" s="11"/>
      <c r="B97" s="39"/>
      <c r="C97" s="37"/>
      <c r="D97" s="11"/>
      <c r="E97" s="11"/>
      <c r="F97" s="38"/>
      <c r="G97" s="38"/>
    </row>
    <row r="98" spans="1:7" x14ac:dyDescent="0.2">
      <c r="A98" s="11"/>
      <c r="B98" s="11"/>
      <c r="C98" s="37"/>
      <c r="D98" s="11"/>
      <c r="E98" s="11"/>
      <c r="F98" s="38"/>
      <c r="G98" s="38"/>
    </row>
    <row r="99" spans="1:7" x14ac:dyDescent="0.2">
      <c r="A99" s="11"/>
      <c r="B99" s="11"/>
      <c r="C99" s="37"/>
      <c r="D99" s="11"/>
      <c r="E99" s="11"/>
      <c r="F99" s="38"/>
      <c r="G99" s="38"/>
    </row>
    <row r="100" spans="1:7" x14ac:dyDescent="0.2">
      <c r="A100" s="11"/>
      <c r="B100" s="11"/>
      <c r="C100" s="37"/>
      <c r="D100" s="11"/>
      <c r="E100" s="11"/>
      <c r="F100" s="38"/>
      <c r="G100" s="38"/>
    </row>
    <row r="101" spans="1:7" x14ac:dyDescent="0.2">
      <c r="A101" s="11"/>
      <c r="B101" s="11"/>
      <c r="C101" s="37"/>
      <c r="D101" s="11"/>
      <c r="E101" s="11"/>
      <c r="F101" s="38"/>
      <c r="G101" s="38"/>
    </row>
    <row r="102" spans="1:7" x14ac:dyDescent="0.2">
      <c r="A102" s="11"/>
      <c r="B102" s="11"/>
      <c r="C102" s="37"/>
      <c r="D102" s="11"/>
      <c r="E102" s="11"/>
      <c r="F102" s="38"/>
      <c r="G102" s="38"/>
    </row>
    <row r="103" spans="1:7" x14ac:dyDescent="0.2">
      <c r="A103" s="11"/>
      <c r="B103" s="11"/>
      <c r="C103" s="37"/>
      <c r="D103" s="11"/>
      <c r="E103" s="11"/>
      <c r="F103" s="38"/>
      <c r="G103" s="38"/>
    </row>
    <row r="104" spans="1:7" x14ac:dyDescent="0.2">
      <c r="A104" s="11"/>
      <c r="B104" s="11"/>
      <c r="C104" s="37"/>
      <c r="D104" s="11"/>
      <c r="E104" s="11"/>
      <c r="F104" s="38"/>
      <c r="G104" s="38"/>
    </row>
    <row r="105" spans="1:7" x14ac:dyDescent="0.2">
      <c r="A105" s="11"/>
      <c r="B105" s="11"/>
      <c r="C105" s="37"/>
      <c r="D105" s="11"/>
      <c r="E105" s="11"/>
      <c r="F105" s="38"/>
      <c r="G105" s="38"/>
    </row>
    <row r="106" spans="1:7" x14ac:dyDescent="0.2">
      <c r="A106" s="11"/>
      <c r="B106" s="11"/>
      <c r="C106" s="37"/>
      <c r="D106" s="11"/>
      <c r="E106" s="11"/>
      <c r="F106" s="38"/>
      <c r="G106" s="38"/>
    </row>
    <row r="107" spans="1:7" x14ac:dyDescent="0.2">
      <c r="A107" s="11"/>
      <c r="B107" s="11"/>
      <c r="C107" s="37"/>
      <c r="D107" s="11"/>
      <c r="E107" s="11"/>
      <c r="F107" s="38"/>
      <c r="G107" s="38"/>
    </row>
    <row r="108" spans="1:7" x14ac:dyDescent="0.2">
      <c r="A108" s="11"/>
      <c r="B108" s="11"/>
      <c r="C108" s="37"/>
      <c r="D108" s="11"/>
      <c r="E108" s="11"/>
      <c r="F108" s="38"/>
      <c r="G108" s="38"/>
    </row>
    <row r="109" spans="1:7" x14ac:dyDescent="0.2">
      <c r="A109" s="11"/>
      <c r="B109" s="39"/>
      <c r="C109" s="10"/>
      <c r="D109" s="11"/>
      <c r="E109" s="11"/>
      <c r="F109" s="38"/>
      <c r="G109" s="38"/>
    </row>
    <row r="110" spans="1:7" x14ac:dyDescent="0.2">
      <c r="A110" s="11"/>
      <c r="B110" s="39"/>
      <c r="C110" s="37"/>
      <c r="D110" s="11"/>
      <c r="E110" s="11"/>
      <c r="F110" s="38"/>
      <c r="G110" s="38"/>
    </row>
    <row r="111" spans="1:7" x14ac:dyDescent="0.2">
      <c r="A111" s="11"/>
      <c r="B111" s="11"/>
      <c r="C111" s="37"/>
      <c r="D111" s="11"/>
      <c r="E111" s="11"/>
      <c r="F111" s="38"/>
      <c r="G111" s="38"/>
    </row>
    <row r="112" spans="1:7" x14ac:dyDescent="0.2">
      <c r="A112" s="11"/>
      <c r="B112" s="11"/>
      <c r="C112" s="37"/>
      <c r="D112" s="11"/>
      <c r="E112" s="11"/>
      <c r="F112" s="38"/>
      <c r="G112" s="38"/>
    </row>
    <row r="113" spans="1:7" x14ac:dyDescent="0.2">
      <c r="A113" s="11"/>
      <c r="B113" s="11"/>
      <c r="C113" s="37"/>
      <c r="D113" s="11"/>
      <c r="E113" s="11"/>
      <c r="F113" s="38"/>
      <c r="G113" s="38"/>
    </row>
    <row r="114" spans="1:7" x14ac:dyDescent="0.2">
      <c r="A114" s="11"/>
      <c r="B114" s="11"/>
      <c r="C114" s="37"/>
      <c r="D114" s="11"/>
      <c r="E114" s="11"/>
      <c r="F114" s="38"/>
      <c r="G114" s="38"/>
    </row>
    <row r="115" spans="1:7" x14ac:dyDescent="0.2">
      <c r="A115" s="11"/>
      <c r="B115" s="11"/>
      <c r="C115" s="37"/>
      <c r="D115" s="11"/>
      <c r="E115" s="11"/>
      <c r="F115" s="38"/>
      <c r="G115" s="38"/>
    </row>
    <row r="116" spans="1:7" x14ac:dyDescent="0.2">
      <c r="A116" s="11"/>
      <c r="B116" s="11"/>
      <c r="C116" s="37"/>
      <c r="D116" s="11"/>
      <c r="E116" s="11"/>
      <c r="F116" s="38"/>
      <c r="G116" s="38"/>
    </row>
    <row r="117" spans="1:7" x14ac:dyDescent="0.2">
      <c r="A117" s="11"/>
      <c r="B117" s="11"/>
      <c r="C117" s="37"/>
      <c r="D117" s="11"/>
      <c r="E117" s="11"/>
      <c r="F117" s="38"/>
      <c r="G117" s="38"/>
    </row>
    <row r="118" spans="1:7" x14ac:dyDescent="0.2">
      <c r="A118" s="11"/>
      <c r="B118" s="11"/>
      <c r="C118" s="37"/>
      <c r="D118" s="11"/>
      <c r="E118" s="11"/>
      <c r="F118" s="38"/>
      <c r="G118" s="38"/>
    </row>
    <row r="119" spans="1:7" x14ac:dyDescent="0.2">
      <c r="A119" s="11"/>
      <c r="B119" s="11"/>
      <c r="C119" s="10"/>
      <c r="D119" s="11"/>
      <c r="E119" s="11"/>
      <c r="F119" s="38"/>
      <c r="G119" s="38"/>
    </row>
    <row r="120" spans="1:7" x14ac:dyDescent="0.2">
      <c r="A120" s="11"/>
      <c r="B120" s="11"/>
      <c r="C120" s="37"/>
      <c r="D120" s="11"/>
      <c r="E120" s="11"/>
      <c r="F120" s="38"/>
      <c r="G120" s="38"/>
    </row>
    <row r="121" spans="1:7" x14ac:dyDescent="0.2">
      <c r="A121" s="11"/>
      <c r="B121" s="11"/>
      <c r="C121" s="37"/>
      <c r="D121" s="11"/>
      <c r="E121" s="11"/>
      <c r="F121" s="38"/>
      <c r="G121" s="38"/>
    </row>
    <row r="122" spans="1:7" x14ac:dyDescent="0.2">
      <c r="A122" s="11"/>
      <c r="B122" s="11"/>
      <c r="C122" s="37"/>
      <c r="D122" s="11"/>
      <c r="E122" s="11"/>
      <c r="F122" s="38"/>
      <c r="G122" s="38"/>
    </row>
    <row r="123" spans="1:7" x14ac:dyDescent="0.2">
      <c r="A123" s="11"/>
      <c r="B123" s="11"/>
      <c r="C123" s="11"/>
      <c r="D123" s="11"/>
      <c r="E123" s="11"/>
      <c r="F123" s="40"/>
      <c r="G123" s="38"/>
    </row>
    <row r="124" spans="1:7" x14ac:dyDescent="0.2">
      <c r="A124" s="11"/>
      <c r="B124" s="11"/>
      <c r="C124" s="37"/>
      <c r="D124" s="11"/>
      <c r="E124" s="11"/>
      <c r="F124" s="38"/>
      <c r="G124" s="38"/>
    </row>
    <row r="125" spans="1:7" x14ac:dyDescent="0.2">
      <c r="A125" s="11"/>
      <c r="B125" s="11"/>
      <c r="C125" s="11"/>
      <c r="D125" s="11"/>
      <c r="E125" s="11"/>
      <c r="F125" s="38"/>
      <c r="G125" s="38"/>
    </row>
  </sheetData>
  <mergeCells count="1">
    <mergeCell ref="A1:G4"/>
  </mergeCells>
  <phoneticPr fontId="0" type="noConversion"/>
  <pageMargins left="0.75" right="0.75" top="1" bottom="1" header="0.5" footer="0.5"/>
  <pageSetup scale="63" orientation="portrait" r:id="rId1"/>
  <headerFooter alignWithMargins="0">
    <oddFooter>&amp;CPage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S60"/>
  <sheetViews>
    <sheetView showZeros="0" zoomScaleNormal="100" workbookViewId="0">
      <selection activeCell="O23" sqref="O23"/>
    </sheetView>
  </sheetViews>
  <sheetFormatPr defaultRowHeight="12.75" x14ac:dyDescent="0.2"/>
  <cols>
    <col min="13" max="13" width="19.28515625"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FORM'!G43</f>
        <v>10000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66</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63</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65</v>
      </c>
      <c r="B37" s="16"/>
      <c r="C37" s="16"/>
      <c r="D37" s="16"/>
      <c r="E37" s="19"/>
      <c r="F37" s="14"/>
      <c r="G37" s="16" t="s">
        <v>44</v>
      </c>
      <c r="H37" s="35" t="s">
        <v>65</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62</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0" fitToHeight="0" orientation="portrait" r:id="rId1"/>
  <headerFooter alignWithMargins="0">
    <oddFooter>&amp;CPage 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2"/>
  <sheetViews>
    <sheetView zoomScaleNormal="100" workbookViewId="0">
      <selection activeCell="E6" sqref="E6:E41"/>
    </sheetView>
  </sheetViews>
  <sheetFormatPr defaultRowHeight="12.75" x14ac:dyDescent="0.2"/>
  <cols>
    <col min="1" max="1" width="8.140625" bestFit="1" customWidth="1"/>
    <col min="2" max="2" width="8.85546875" bestFit="1" customWidth="1"/>
    <col min="3" max="3" width="55.42578125" bestFit="1" customWidth="1"/>
    <col min="4" max="4" width="7.5703125" bestFit="1" customWidth="1"/>
    <col min="5" max="5" width="12.28515625" customWidth="1"/>
  </cols>
  <sheetData>
    <row r="1" spans="1:7" ht="13.9" customHeight="1" x14ac:dyDescent="0.2">
      <c r="A1" s="100" t="s">
        <v>156</v>
      </c>
      <c r="B1" s="100"/>
      <c r="C1" s="100"/>
      <c r="D1" s="100"/>
      <c r="E1" s="100"/>
    </row>
    <row r="2" spans="1:7" ht="13.15" customHeight="1" x14ac:dyDescent="0.2">
      <c r="A2" s="100"/>
      <c r="B2" s="100"/>
      <c r="C2" s="100"/>
      <c r="D2" s="100"/>
      <c r="E2" s="100"/>
    </row>
    <row r="3" spans="1:7" ht="13.15" customHeight="1" x14ac:dyDescent="0.2">
      <c r="A3" s="100"/>
      <c r="B3" s="100"/>
      <c r="C3" s="100"/>
      <c r="D3" s="100"/>
      <c r="E3" s="100"/>
    </row>
    <row r="4" spans="1:7" ht="13.9" customHeight="1" x14ac:dyDescent="0.2">
      <c r="A4" s="100"/>
      <c r="B4" s="100"/>
      <c r="C4" s="100"/>
      <c r="D4" s="100"/>
      <c r="E4" s="100"/>
    </row>
    <row r="5" spans="1:7" s="13" customFormat="1" ht="31.5" customHeight="1" x14ac:dyDescent="0.2">
      <c r="A5" s="96" t="s">
        <v>17</v>
      </c>
      <c r="B5" s="96" t="s">
        <v>18</v>
      </c>
      <c r="C5" s="97" t="s">
        <v>19</v>
      </c>
      <c r="D5" s="97" t="s">
        <v>20</v>
      </c>
      <c r="E5" s="97" t="s">
        <v>21</v>
      </c>
    </row>
    <row r="6" spans="1:7" x14ac:dyDescent="0.2">
      <c r="A6" s="53">
        <v>1</v>
      </c>
      <c r="B6" s="98" t="s">
        <v>74</v>
      </c>
      <c r="C6" s="99" t="s">
        <v>75</v>
      </c>
      <c r="D6" s="53" t="s">
        <v>76</v>
      </c>
      <c r="E6" s="90">
        <v>800</v>
      </c>
      <c r="F6" s="13"/>
      <c r="G6" s="13"/>
    </row>
    <row r="7" spans="1:7" x14ac:dyDescent="0.2">
      <c r="A7" s="53">
        <f t="shared" ref="A7:A41" si="0">A6+1</f>
        <v>2</v>
      </c>
      <c r="B7" s="98" t="s">
        <v>79</v>
      </c>
      <c r="C7" s="99" t="s">
        <v>80</v>
      </c>
      <c r="D7" s="53" t="s">
        <v>71</v>
      </c>
      <c r="E7" s="90">
        <v>400</v>
      </c>
      <c r="F7" s="13"/>
      <c r="G7" s="13"/>
    </row>
    <row r="8" spans="1:7" x14ac:dyDescent="0.2">
      <c r="A8" s="53">
        <f t="shared" si="0"/>
        <v>3</v>
      </c>
      <c r="B8" s="98" t="s">
        <v>82</v>
      </c>
      <c r="C8" s="89" t="s">
        <v>83</v>
      </c>
      <c r="D8" s="53" t="s">
        <v>76</v>
      </c>
      <c r="E8" s="90">
        <v>800</v>
      </c>
      <c r="F8" s="13"/>
      <c r="G8" s="13"/>
    </row>
    <row r="9" spans="1:7" x14ac:dyDescent="0.2">
      <c r="A9" s="53">
        <f t="shared" si="0"/>
        <v>4</v>
      </c>
      <c r="B9" s="53" t="s">
        <v>84</v>
      </c>
      <c r="C9" s="89" t="s">
        <v>85</v>
      </c>
      <c r="D9" s="53" t="s">
        <v>71</v>
      </c>
      <c r="E9" s="90">
        <v>2000</v>
      </c>
      <c r="F9" s="13"/>
      <c r="G9" s="13"/>
    </row>
    <row r="10" spans="1:7" x14ac:dyDescent="0.2">
      <c r="A10" s="53">
        <f t="shared" si="0"/>
        <v>5</v>
      </c>
      <c r="B10" s="53">
        <v>325</v>
      </c>
      <c r="C10" s="89" t="s">
        <v>87</v>
      </c>
      <c r="D10" s="53" t="s">
        <v>71</v>
      </c>
      <c r="E10" s="90">
        <v>3000</v>
      </c>
      <c r="F10" s="13"/>
      <c r="G10" s="13"/>
    </row>
    <row r="11" spans="1:7" x14ac:dyDescent="0.2">
      <c r="A11" s="53">
        <f t="shared" si="0"/>
        <v>6</v>
      </c>
      <c r="B11" s="53">
        <v>409</v>
      </c>
      <c r="C11" s="89" t="s">
        <v>133</v>
      </c>
      <c r="D11" s="53" t="s">
        <v>71</v>
      </c>
      <c r="E11" s="90">
        <v>10</v>
      </c>
      <c r="F11" s="13"/>
      <c r="G11" s="13"/>
    </row>
    <row r="12" spans="1:7" x14ac:dyDescent="0.2">
      <c r="A12" s="53">
        <f t="shared" si="0"/>
        <v>7</v>
      </c>
      <c r="B12" s="53" t="s">
        <v>90</v>
      </c>
      <c r="C12" s="89" t="s">
        <v>136</v>
      </c>
      <c r="D12" s="53" t="s">
        <v>91</v>
      </c>
      <c r="E12" s="90">
        <v>800</v>
      </c>
      <c r="F12" s="13"/>
      <c r="G12" s="13"/>
    </row>
    <row r="13" spans="1:7" x14ac:dyDescent="0.2">
      <c r="A13" s="53">
        <f t="shared" si="0"/>
        <v>8</v>
      </c>
      <c r="B13" s="53" t="s">
        <v>132</v>
      </c>
      <c r="C13" s="89" t="s">
        <v>137</v>
      </c>
      <c r="D13" s="53" t="s">
        <v>91</v>
      </c>
      <c r="E13" s="90">
        <v>1</v>
      </c>
      <c r="F13" s="13"/>
      <c r="G13" s="13"/>
    </row>
    <row r="14" spans="1:7" x14ac:dyDescent="0.2">
      <c r="A14" s="53">
        <f t="shared" si="0"/>
        <v>9</v>
      </c>
      <c r="B14" s="53">
        <v>412</v>
      </c>
      <c r="C14" s="89" t="s">
        <v>134</v>
      </c>
      <c r="D14" s="53" t="s">
        <v>71</v>
      </c>
      <c r="E14" s="90">
        <v>6800</v>
      </c>
      <c r="F14" s="13"/>
      <c r="G14" s="13"/>
    </row>
    <row r="15" spans="1:7" x14ac:dyDescent="0.2">
      <c r="A15" s="53">
        <f t="shared" si="0"/>
        <v>10</v>
      </c>
      <c r="B15" s="53" t="s">
        <v>94</v>
      </c>
      <c r="C15" s="89" t="s">
        <v>95</v>
      </c>
      <c r="D15" s="53" t="s">
        <v>69</v>
      </c>
      <c r="E15" s="90">
        <v>400</v>
      </c>
      <c r="F15" s="13"/>
      <c r="G15" s="13"/>
    </row>
    <row r="16" spans="1:7" x14ac:dyDescent="0.2">
      <c r="A16" s="53">
        <f t="shared" si="0"/>
        <v>11</v>
      </c>
      <c r="B16" s="53" t="s">
        <v>97</v>
      </c>
      <c r="C16" s="89" t="s">
        <v>98</v>
      </c>
      <c r="D16" s="53" t="s">
        <v>69</v>
      </c>
      <c r="E16" s="90">
        <v>10</v>
      </c>
      <c r="F16" s="13"/>
      <c r="G16" s="13"/>
    </row>
    <row r="17" spans="1:5" x14ac:dyDescent="0.2">
      <c r="A17" s="53">
        <f t="shared" si="0"/>
        <v>12</v>
      </c>
      <c r="B17" s="53" t="s">
        <v>100</v>
      </c>
      <c r="C17" s="89" t="s">
        <v>101</v>
      </c>
      <c r="D17" s="53" t="s">
        <v>71</v>
      </c>
      <c r="E17" s="90">
        <v>10</v>
      </c>
    </row>
    <row r="18" spans="1:5" x14ac:dyDescent="0.2">
      <c r="A18" s="53">
        <f t="shared" si="0"/>
        <v>13</v>
      </c>
      <c r="B18" s="53" t="s">
        <v>102</v>
      </c>
      <c r="C18" s="91" t="s">
        <v>103</v>
      </c>
      <c r="D18" s="92" t="s">
        <v>71</v>
      </c>
      <c r="E18" s="90">
        <v>200</v>
      </c>
    </row>
    <row r="19" spans="1:5" x14ac:dyDescent="0.2">
      <c r="A19" s="53">
        <f t="shared" si="0"/>
        <v>14</v>
      </c>
      <c r="B19" s="92" t="s">
        <v>105</v>
      </c>
      <c r="C19" s="89" t="s">
        <v>148</v>
      </c>
      <c r="D19" s="53" t="s">
        <v>72</v>
      </c>
      <c r="E19" s="93">
        <v>1</v>
      </c>
    </row>
    <row r="20" spans="1:5" x14ac:dyDescent="0.2">
      <c r="A20" s="53">
        <f t="shared" si="0"/>
        <v>15</v>
      </c>
      <c r="B20" s="53" t="s">
        <v>135</v>
      </c>
      <c r="C20" s="91" t="s">
        <v>106</v>
      </c>
      <c r="D20" s="92" t="s">
        <v>107</v>
      </c>
      <c r="E20" s="90">
        <v>1</v>
      </c>
    </row>
    <row r="21" spans="1:5" x14ac:dyDescent="0.2">
      <c r="A21" s="53">
        <f t="shared" si="0"/>
        <v>16</v>
      </c>
      <c r="B21" s="92" t="s">
        <v>109</v>
      </c>
      <c r="C21" s="91" t="s">
        <v>110</v>
      </c>
      <c r="D21" s="92" t="s">
        <v>72</v>
      </c>
      <c r="E21" s="92">
        <v>5</v>
      </c>
    </row>
    <row r="22" spans="1:5" x14ac:dyDescent="0.2">
      <c r="A22" s="53">
        <f t="shared" si="0"/>
        <v>17</v>
      </c>
      <c r="B22" s="92" t="s">
        <v>111</v>
      </c>
      <c r="C22" s="89" t="s">
        <v>112</v>
      </c>
      <c r="D22" s="53" t="s">
        <v>72</v>
      </c>
      <c r="E22" s="92">
        <v>5</v>
      </c>
    </row>
    <row r="23" spans="1:5" x14ac:dyDescent="0.2">
      <c r="A23" s="53">
        <f t="shared" si="0"/>
        <v>18</v>
      </c>
      <c r="B23" s="92" t="s">
        <v>113</v>
      </c>
      <c r="C23" s="89" t="s">
        <v>114</v>
      </c>
      <c r="D23" s="53" t="s">
        <v>72</v>
      </c>
      <c r="E23" s="92">
        <v>5</v>
      </c>
    </row>
    <row r="24" spans="1:5" x14ac:dyDescent="0.2">
      <c r="A24" s="53">
        <f t="shared" si="0"/>
        <v>19</v>
      </c>
      <c r="B24" s="92" t="s">
        <v>115</v>
      </c>
      <c r="C24" s="89" t="s">
        <v>116</v>
      </c>
      <c r="D24" s="53" t="s">
        <v>71</v>
      </c>
      <c r="E24" s="92">
        <v>1</v>
      </c>
    </row>
    <row r="25" spans="1:5" x14ac:dyDescent="0.2">
      <c r="A25" s="53">
        <f t="shared" si="0"/>
        <v>20</v>
      </c>
      <c r="B25" s="92">
        <v>641</v>
      </c>
      <c r="C25" s="91" t="s">
        <v>117</v>
      </c>
      <c r="D25" s="92" t="s">
        <v>72</v>
      </c>
      <c r="E25" s="92">
        <v>1</v>
      </c>
    </row>
    <row r="26" spans="1:5" x14ac:dyDescent="0.2">
      <c r="A26" s="53">
        <f t="shared" si="0"/>
        <v>21</v>
      </c>
      <c r="B26" s="53" t="s">
        <v>124</v>
      </c>
      <c r="C26" s="89" t="s">
        <v>125</v>
      </c>
      <c r="D26" s="53" t="s">
        <v>69</v>
      </c>
      <c r="E26" s="90">
        <v>12000</v>
      </c>
    </row>
    <row r="27" spans="1:5" x14ac:dyDescent="0.2">
      <c r="A27" s="53">
        <f t="shared" si="0"/>
        <v>22</v>
      </c>
      <c r="B27" s="53" t="s">
        <v>128</v>
      </c>
      <c r="C27" s="89" t="s">
        <v>129</v>
      </c>
      <c r="D27" s="53" t="s">
        <v>72</v>
      </c>
      <c r="E27" s="90">
        <v>3</v>
      </c>
    </row>
    <row r="28" spans="1:5" x14ac:dyDescent="0.2">
      <c r="A28" s="53">
        <f t="shared" si="0"/>
        <v>23</v>
      </c>
      <c r="B28" s="94" t="s">
        <v>128</v>
      </c>
      <c r="C28" s="89" t="s">
        <v>138</v>
      </c>
      <c r="D28" s="53" t="s">
        <v>72</v>
      </c>
      <c r="E28" s="90">
        <v>1</v>
      </c>
    </row>
    <row r="29" spans="1:5" x14ac:dyDescent="0.2">
      <c r="A29" s="53">
        <f t="shared" si="0"/>
        <v>24</v>
      </c>
      <c r="B29" s="92" t="s">
        <v>128</v>
      </c>
      <c r="C29" s="89" t="s">
        <v>139</v>
      </c>
      <c r="D29" s="53" t="s">
        <v>72</v>
      </c>
      <c r="E29" s="92">
        <v>1</v>
      </c>
    </row>
    <row r="30" spans="1:5" x14ac:dyDescent="0.2">
      <c r="A30" s="53">
        <f t="shared" si="0"/>
        <v>25</v>
      </c>
      <c r="B30" s="53" t="s">
        <v>128</v>
      </c>
      <c r="C30" s="89" t="s">
        <v>140</v>
      </c>
      <c r="D30" s="53" t="s">
        <v>72</v>
      </c>
      <c r="E30" s="53">
        <v>1</v>
      </c>
    </row>
    <row r="31" spans="1:5" x14ac:dyDescent="0.2">
      <c r="A31" s="53">
        <f t="shared" si="0"/>
        <v>26</v>
      </c>
      <c r="B31" s="53" t="s">
        <v>146</v>
      </c>
      <c r="C31" s="89" t="s">
        <v>121</v>
      </c>
      <c r="D31" s="53" t="s">
        <v>76</v>
      </c>
      <c r="E31" s="90">
        <v>10</v>
      </c>
    </row>
    <row r="32" spans="1:5" x14ac:dyDescent="0.2">
      <c r="A32" s="53">
        <f t="shared" si="0"/>
        <v>27</v>
      </c>
      <c r="B32" s="53" t="s">
        <v>147</v>
      </c>
      <c r="C32" s="89" t="s">
        <v>126</v>
      </c>
      <c r="D32" s="53" t="s">
        <v>127</v>
      </c>
      <c r="E32" s="90">
        <v>1</v>
      </c>
    </row>
    <row r="33" spans="1:5" x14ac:dyDescent="0.2">
      <c r="A33" s="53">
        <f t="shared" si="0"/>
        <v>28</v>
      </c>
      <c r="B33" s="53" t="s">
        <v>119</v>
      </c>
      <c r="C33" s="89" t="s">
        <v>141</v>
      </c>
      <c r="D33" s="53" t="s">
        <v>127</v>
      </c>
      <c r="E33" s="90">
        <v>1</v>
      </c>
    </row>
    <row r="34" spans="1:5" x14ac:dyDescent="0.2">
      <c r="A34" s="53">
        <f t="shared" si="0"/>
        <v>29</v>
      </c>
      <c r="B34" s="53" t="s">
        <v>119</v>
      </c>
      <c r="C34" s="89" t="s">
        <v>142</v>
      </c>
      <c r="D34" s="53" t="s">
        <v>69</v>
      </c>
      <c r="E34" s="90">
        <v>1</v>
      </c>
    </row>
    <row r="35" spans="1:5" x14ac:dyDescent="0.2">
      <c r="A35" s="53">
        <f t="shared" si="0"/>
        <v>30</v>
      </c>
      <c r="B35" s="53" t="s">
        <v>119</v>
      </c>
      <c r="C35" s="95" t="s">
        <v>149</v>
      </c>
      <c r="D35" s="53" t="s">
        <v>69</v>
      </c>
      <c r="E35" s="90">
        <v>1000</v>
      </c>
    </row>
    <row r="36" spans="1:5" x14ac:dyDescent="0.2">
      <c r="A36" s="53">
        <f t="shared" si="0"/>
        <v>31</v>
      </c>
      <c r="B36" s="53" t="s">
        <v>119</v>
      </c>
      <c r="C36" s="95" t="s">
        <v>143</v>
      </c>
      <c r="D36" s="53" t="s">
        <v>76</v>
      </c>
      <c r="E36" s="90">
        <v>15</v>
      </c>
    </row>
    <row r="37" spans="1:5" x14ac:dyDescent="0.2">
      <c r="A37" s="53">
        <f t="shared" si="0"/>
        <v>32</v>
      </c>
      <c r="B37" s="53" t="s">
        <v>119</v>
      </c>
      <c r="C37" s="89" t="s">
        <v>130</v>
      </c>
      <c r="D37" s="53" t="s">
        <v>76</v>
      </c>
      <c r="E37" s="90">
        <v>550</v>
      </c>
    </row>
    <row r="38" spans="1:5" x14ac:dyDescent="0.2">
      <c r="A38" s="53">
        <f t="shared" si="0"/>
        <v>33</v>
      </c>
      <c r="B38" s="53" t="s">
        <v>119</v>
      </c>
      <c r="C38" s="89" t="s">
        <v>150</v>
      </c>
      <c r="D38" s="53" t="s">
        <v>72</v>
      </c>
      <c r="E38" s="90">
        <v>1</v>
      </c>
    </row>
    <row r="39" spans="1:5" x14ac:dyDescent="0.2">
      <c r="A39" s="53">
        <f t="shared" si="0"/>
        <v>34</v>
      </c>
      <c r="B39" s="53" t="s">
        <v>119</v>
      </c>
      <c r="C39" s="89" t="s">
        <v>144</v>
      </c>
      <c r="D39" s="53" t="s">
        <v>76</v>
      </c>
      <c r="E39" s="90">
        <v>5</v>
      </c>
    </row>
    <row r="40" spans="1:5" x14ac:dyDescent="0.2">
      <c r="A40" s="53">
        <f t="shared" si="0"/>
        <v>35</v>
      </c>
      <c r="B40" s="53" t="s">
        <v>119</v>
      </c>
      <c r="C40" s="89" t="s">
        <v>145</v>
      </c>
      <c r="D40" s="53" t="s">
        <v>71</v>
      </c>
      <c r="E40" s="90">
        <v>6800</v>
      </c>
    </row>
    <row r="41" spans="1:5" x14ac:dyDescent="0.2">
      <c r="A41" s="53">
        <f t="shared" si="0"/>
        <v>36</v>
      </c>
      <c r="B41" s="53" t="s">
        <v>119</v>
      </c>
      <c r="C41" s="89" t="s">
        <v>122</v>
      </c>
      <c r="D41" s="53" t="s">
        <v>123</v>
      </c>
      <c r="E41" s="90">
        <v>10000</v>
      </c>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11"/>
      <c r="C45" s="37"/>
      <c r="D45" s="11"/>
      <c r="E45" s="11"/>
    </row>
    <row r="46" spans="1:5" x14ac:dyDescent="0.2">
      <c r="A46" s="11"/>
      <c r="B46" s="11"/>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11"/>
      <c r="C58" s="37"/>
      <c r="D58" s="11"/>
      <c r="E58" s="11"/>
    </row>
    <row r="59" spans="1:5" x14ac:dyDescent="0.2">
      <c r="A59" s="11"/>
      <c r="B59" s="11"/>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39"/>
      <c r="C63" s="10"/>
      <c r="D63" s="11"/>
      <c r="E63" s="11"/>
    </row>
    <row r="64" spans="1:5" x14ac:dyDescent="0.2">
      <c r="A64" s="11"/>
      <c r="B64" s="39"/>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37"/>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37"/>
      <c r="D72" s="11"/>
      <c r="E72" s="11"/>
    </row>
    <row r="73" spans="1:5" x14ac:dyDescent="0.2">
      <c r="A73" s="11"/>
      <c r="B73" s="11"/>
      <c r="C73" s="37"/>
      <c r="D73" s="11"/>
      <c r="E73" s="11"/>
    </row>
    <row r="74" spans="1:5" x14ac:dyDescent="0.2">
      <c r="A74" s="11"/>
      <c r="B74" s="11"/>
      <c r="C74" s="37"/>
      <c r="D74" s="11"/>
      <c r="E74" s="11"/>
    </row>
    <row r="75" spans="1:5" x14ac:dyDescent="0.2">
      <c r="A75" s="11"/>
      <c r="B75" s="11"/>
      <c r="C75" s="37"/>
      <c r="D75" s="11"/>
      <c r="E75" s="11"/>
    </row>
    <row r="76" spans="1:5" x14ac:dyDescent="0.2">
      <c r="A76" s="11"/>
      <c r="B76" s="39"/>
      <c r="C76" s="10"/>
      <c r="D76" s="11"/>
      <c r="E76" s="11"/>
    </row>
    <row r="77" spans="1:5" x14ac:dyDescent="0.2">
      <c r="A77" s="11"/>
      <c r="B77" s="39"/>
      <c r="C77" s="37"/>
      <c r="D77" s="11"/>
      <c r="E77" s="11"/>
    </row>
    <row r="78" spans="1:5" x14ac:dyDescent="0.2">
      <c r="A78" s="11"/>
      <c r="B78" s="11"/>
      <c r="C78" s="37"/>
      <c r="D78" s="11"/>
      <c r="E78" s="11"/>
    </row>
    <row r="79" spans="1:5" x14ac:dyDescent="0.2">
      <c r="A79" s="11"/>
      <c r="B79" s="11"/>
      <c r="C79" s="37"/>
      <c r="D79" s="11"/>
      <c r="E79" s="11"/>
    </row>
    <row r="80" spans="1:5" x14ac:dyDescent="0.2">
      <c r="A80" s="11"/>
      <c r="B80" s="11"/>
      <c r="C80" s="37"/>
      <c r="D80" s="11"/>
      <c r="E80" s="11"/>
    </row>
    <row r="81" spans="1:5" x14ac:dyDescent="0.2">
      <c r="A81" s="11"/>
      <c r="B81" s="11"/>
      <c r="C81" s="37"/>
      <c r="D81" s="11"/>
      <c r="E81" s="11"/>
    </row>
    <row r="82" spans="1:5" x14ac:dyDescent="0.2">
      <c r="A82" s="11"/>
      <c r="B82" s="11"/>
      <c r="C82" s="37"/>
      <c r="D82" s="11"/>
      <c r="E82" s="11"/>
    </row>
    <row r="83" spans="1:5" x14ac:dyDescent="0.2">
      <c r="A83" s="11"/>
      <c r="B83" s="11"/>
      <c r="C83" s="37"/>
      <c r="D83" s="11"/>
      <c r="E83" s="11"/>
    </row>
    <row r="84" spans="1:5" x14ac:dyDescent="0.2">
      <c r="A84" s="11"/>
      <c r="B84" s="11"/>
      <c r="C84" s="37"/>
      <c r="D84" s="11"/>
      <c r="E84" s="11"/>
    </row>
    <row r="85" spans="1:5" x14ac:dyDescent="0.2">
      <c r="A85" s="11"/>
      <c r="B85" s="11"/>
      <c r="C85" s="37"/>
      <c r="D85" s="11"/>
      <c r="E85" s="11"/>
    </row>
    <row r="86" spans="1:5" x14ac:dyDescent="0.2">
      <c r="A86" s="11"/>
      <c r="B86" s="11"/>
      <c r="C86" s="10"/>
      <c r="D86" s="11"/>
      <c r="E86" s="11"/>
    </row>
    <row r="87" spans="1:5" x14ac:dyDescent="0.2">
      <c r="A87" s="11"/>
      <c r="B87" s="11"/>
      <c r="C87" s="37"/>
      <c r="D87" s="11"/>
      <c r="E87" s="11"/>
    </row>
    <row r="88" spans="1:5" x14ac:dyDescent="0.2">
      <c r="A88" s="11"/>
      <c r="B88" s="11"/>
      <c r="C88" s="37"/>
      <c r="D88" s="11"/>
      <c r="E88" s="11"/>
    </row>
    <row r="89" spans="1:5" x14ac:dyDescent="0.2">
      <c r="A89" s="11"/>
      <c r="B89" s="11"/>
      <c r="C89" s="37"/>
      <c r="D89" s="11"/>
      <c r="E89" s="11"/>
    </row>
    <row r="90" spans="1:5" x14ac:dyDescent="0.2">
      <c r="A90" s="11"/>
      <c r="B90" s="11"/>
      <c r="C90" s="11"/>
      <c r="D90" s="11"/>
      <c r="E90" s="11"/>
    </row>
    <row r="91" spans="1:5" x14ac:dyDescent="0.2">
      <c r="A91" s="11"/>
      <c r="B91" s="11"/>
      <c r="C91" s="37"/>
      <c r="D91" s="11"/>
      <c r="E91" s="11"/>
    </row>
    <row r="92" spans="1:5" x14ac:dyDescent="0.2">
      <c r="A92" s="11"/>
      <c r="B92" s="11"/>
      <c r="C92" s="11"/>
      <c r="D92" s="11"/>
      <c r="E92" s="11"/>
    </row>
  </sheetData>
  <mergeCells count="1">
    <mergeCell ref="A1:E4"/>
  </mergeCells>
  <pageMargins left="0.7" right="0.7"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565475-806D-4B07-BE4B-01C2E9696CDC}">
  <ds:schemaRefs>
    <ds:schemaRef ds:uri="http://schemas.microsoft.com/office/2006/metadata/properties"/>
    <ds:schemaRef ds:uri="http://schemas.microsoft.com/office/infopath/2007/PartnerControls"/>
    <ds:schemaRef ds:uri="87d3a5ee-ef56-488a-ba31-a755c0946c91"/>
  </ds:schemaRefs>
</ds:datastoreItem>
</file>

<file path=customXml/itemProps2.xml><?xml version="1.0" encoding="utf-8"?>
<ds:datastoreItem xmlns:ds="http://schemas.openxmlformats.org/officeDocument/2006/customXml" ds:itemID="{7D175D54-D12D-48DF-B33E-32384EFC3C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96F9A8-6A2A-4F4B-AC6B-B68E887322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 </vt:lpstr>
      <vt:lpstr>PROPOSAL</vt:lpstr>
      <vt:lpstr>BID FORM</vt:lpstr>
      <vt:lpstr>SIGNATURE PAGE</vt:lpstr>
      <vt:lpstr>CONTRACTORS USE</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Teel, Kelsi</cp:lastModifiedBy>
  <cp:lastPrinted>2026-03-04T13:59:37Z</cp:lastPrinted>
  <dcterms:created xsi:type="dcterms:W3CDTF">2007-03-28T15:47:11Z</dcterms:created>
  <dcterms:modified xsi:type="dcterms:W3CDTF">2026-03-04T13:59:41Z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2025-06-24T12:05:22Z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a16d4f43-af99-445e-bcca-418098ccb957</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