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Z:\Design\ContractAdmin\Public\project folders\CDBG 24-001\Readvertisement\"/>
    </mc:Choice>
  </mc:AlternateContent>
  <xr:revisionPtr revIDLastSave="0" documentId="13_ncr:1_{AD611FC1-B20D-47AC-87EE-AF8C93259BD7}" xr6:coauthVersionLast="47" xr6:coauthVersionMax="47" xr10:uidLastSave="{00000000-0000-0000-0000-000000000000}"/>
  <bookViews>
    <workbookView xWindow="-120" yWindow="-120" windowWidth="29040" windowHeight="15720" activeTab="3" xr2:uid="{00000000-000D-0000-FFFF-FFFF00000000}"/>
  </bookViews>
  <sheets>
    <sheet name="INSTRUCTIONS " sheetId="5" r:id="rId1"/>
    <sheet name="PROPOSAL" sheetId="1" r:id="rId2"/>
    <sheet name="BID FORM" sheetId="7" r:id="rId3"/>
    <sheet name="SIGNATURE PAGE" sheetId="3" r:id="rId4"/>
    <sheet name="CONTRACTORS USE" sheetId="8" r:id="rId5"/>
  </sheets>
  <definedNames>
    <definedName name="_xlnm.Print_Area" localSheetId="1">PROPOSAL!$A$1:$L$40</definedName>
    <definedName name="_xlnm.Print_Area" localSheetId="3">'SIGNATURE PAGE'!$A$1:$N$55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7" l="1"/>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7" i="7"/>
  <c r="G37" i="7" l="1"/>
  <c r="G39" i="7" l="1"/>
  <c r="M3" i="3" s="1"/>
  <c r="A22" i="5" l="1"/>
  <c r="A23" i="5"/>
</calcChain>
</file>

<file path=xl/sharedStrings.xml><?xml version="1.0" encoding="utf-8"?>
<sst xmlns="http://schemas.openxmlformats.org/spreadsheetml/2006/main" count="291" uniqueCount="141">
  <si>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</si>
  <si>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</si>
  <si>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</si>
  <si>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</si>
  <si>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</si>
  <si>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</si>
  <si>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</si>
  <si>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</si>
  <si>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</si>
  <si>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</si>
  <si>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</si>
  <si>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</si>
  <si>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</si>
  <si>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</si>
  <si>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</si>
  <si>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</si>
  <si>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</si>
  <si>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</si>
  <si>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</si>
  <si>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</si>
  <si>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</si>
  <si>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</si>
  <si>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</si>
  <si>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</si>
  <si>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TOTAL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</si>
  <si>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</si>
  <si>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</si>
  <si>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</si>
  <si>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</si>
  <si>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</si>
  <si>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</si>
  <si>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</si>
  <si>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</si>
  <si>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</si>
  <si>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</si>
  <si>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</si>
  <si>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</si>
  <si>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</si>
  <si>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</si>
  <si>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</si>
  <si>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</si>
  <si>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</si>
  <si>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</si>
  <si>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</si>
  <si>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</si>
  <si>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</si>
  <si>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</si>
  <si>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</si>
  <si>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</si>
  <si>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</si>
  <si>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</si>
  <si>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</si>
  <si>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</si>
  <si>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</si>
  <si>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</si>
  <si>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</si>
  <si>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</si>
  <si>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</si>
  <si>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</si>
  <si>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</si>
  <si>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</si>
  <si>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LEGEND</t>
  </si>
  <si>
    <t>Cells Requiring Data Input.</t>
  </si>
  <si>
    <t>Internal Data Transfer.</t>
  </si>
  <si>
    <t>Calculated Results.</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</si>
  <si>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</si>
  <si>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</si>
  <si>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</si>
  <si>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</si>
  <si>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</si>
  <si>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</si>
  <si>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</si>
  <si>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</si>
  <si>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</si>
  <si>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STREET MAINTENANCE</t>
  </si>
  <si>
    <t>202(A)</t>
  </si>
  <si>
    <t>CY</t>
  </si>
  <si>
    <t>230(A)</t>
  </si>
  <si>
    <t>SOLID SLAB SODDING</t>
  </si>
  <si>
    <t>SY</t>
  </si>
  <si>
    <t>609(A)</t>
  </si>
  <si>
    <t>LF</t>
  </si>
  <si>
    <t>610(B)</t>
  </si>
  <si>
    <t>EA</t>
  </si>
  <si>
    <t>MOBILIZATION</t>
  </si>
  <si>
    <t>SD</t>
  </si>
  <si>
    <t>880(B)</t>
  </si>
  <si>
    <t>SIGNS 6.26 TO 15.99 SF</t>
  </si>
  <si>
    <t>880(C)</t>
  </si>
  <si>
    <t>880(E)</t>
  </si>
  <si>
    <t>TYPE "A" WARNING LIGHT</t>
  </si>
  <si>
    <t>TYPE "C" WARNING LIGHT</t>
  </si>
  <si>
    <t>880(F)</t>
  </si>
  <si>
    <t>DRUMS</t>
  </si>
  <si>
    <t>880(G)</t>
  </si>
  <si>
    <t>TUBE CHANNELIZERS</t>
  </si>
  <si>
    <t>SPECIAL</t>
  </si>
  <si>
    <t>ALLOW</t>
  </si>
  <si>
    <t>SIDEWALK AND CURBRAMP CONSTRUCTION</t>
  </si>
  <si>
    <t>202( E)</t>
  </si>
  <si>
    <t>SUITABLE BACKFILL</t>
  </si>
  <si>
    <t>303(A)</t>
  </si>
  <si>
    <t>SF</t>
  </si>
  <si>
    <t>610(A)</t>
  </si>
  <si>
    <t>4" CONCRETE SIDEWALK</t>
  </si>
  <si>
    <t>611(I)</t>
  </si>
  <si>
    <t>OWNER ALLOWANCE</t>
  </si>
  <si>
    <t>PROPOSAL FOR</t>
  </si>
  <si>
    <t>BARRICADES (TYPE III)</t>
  </si>
  <si>
    <t>FOR CDBG/HUD GRANT</t>
  </si>
  <si>
    <t>URBAN DEVELOPMENT SIGN (UDS-1)</t>
  </si>
  <si>
    <t>880(A)</t>
  </si>
  <si>
    <t>ARROW DISPLAY</t>
  </si>
  <si>
    <t>COT 790</t>
  </si>
  <si>
    <t>COT 202</t>
  </si>
  <si>
    <t>619(B)</t>
  </si>
  <si>
    <t>TYPE 'A' AGGREGATE BASE</t>
  </si>
  <si>
    <t>SEPARATOR FABRIC</t>
  </si>
  <si>
    <t>REMOVE AND REPLACE CONCRETE CURB 6" BARRIER</t>
  </si>
  <si>
    <t>CONCRETE CURB 8" BARRIER</t>
  </si>
  <si>
    <t>TACTILE WARNING DEVICE</t>
  </si>
  <si>
    <t>REMOVE AND RESET GROUND SIGNS</t>
  </si>
  <si>
    <t>REMOVAL OF SIDEWALK</t>
  </si>
  <si>
    <t>QUICK SETTING FLOWABLE FILL</t>
  </si>
  <si>
    <t>SIDEWALK RAMP</t>
  </si>
  <si>
    <r>
      <t xml:space="preserve">therein; to complete said work within </t>
    </r>
    <r>
      <rPr>
        <b/>
        <sz val="12"/>
        <rFont val="Times New Roman"/>
        <family val="1"/>
      </rPr>
      <t>90</t>
    </r>
    <r>
      <rPr>
        <u/>
        <sz val="12"/>
        <rFont val="Times New Roman"/>
        <family val="1"/>
      </rPr>
      <t xml:space="preserve"> </t>
    </r>
    <r>
      <rPr>
        <sz val="12"/>
        <rFont val="Times New Roman"/>
        <family val="1"/>
      </rPr>
      <t>calendar days after the work order is issued; and to accept in</t>
    </r>
  </si>
  <si>
    <t xml:space="preserve">                                                                   PROJECT   NO. CDBG 24-001 - Sidewalks (5302 E. Skelly Dr.)</t>
  </si>
  <si>
    <r>
      <t>By and Between:  CITY OF TULSA PUBLIC WORKS, (ENGINEER) and RECIPIENT. The enclosed electronic media is provided pursuant to your request and is for your limited use in connection with your submittal of Bid Proposal for</t>
    </r>
    <r>
      <rPr>
        <b/>
        <sz val="8"/>
        <rFont val="Arial"/>
        <family val="2"/>
      </rPr>
      <t xml:space="preserve"> Project   No.  CDBG 24-001 - Sidewalks (5302 E. Skelly Dr.)</t>
    </r>
    <r>
      <rPr>
        <sz val="8"/>
        <rFont val="Arial"/>
        <family val="2"/>
      </rPr>
      <t>.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r>
  </si>
  <si>
    <t>PROJECT NO. CDBG 24-001 - Sidewalks (5302 E. Skelly Dr.)</t>
  </si>
  <si>
    <t>PROPOSAL FOR
PROJECT NO. CDBG 24-001 - Sidewalks (5302 E. Skelly Dr.)</t>
  </si>
  <si>
    <t xml:space="preserve">UNCLASSIFIED EXCAVATION </t>
  </si>
  <si>
    <t>6" CONCRETE DRIVEWAY (ACCELERATED SET HIGH-EARLY)</t>
  </si>
  <si>
    <t>REMOVAL OF EXISTING DRIVEWAYS</t>
  </si>
  <si>
    <t>855(A)</t>
  </si>
  <si>
    <t>TRAFFIC STRIPE (PLASTIC)(24" WIDE)</t>
  </si>
  <si>
    <t>COT 608</t>
  </si>
  <si>
    <t>GROUND SIGN</t>
  </si>
  <si>
    <t>1-3/4" SIGN POST</t>
  </si>
  <si>
    <t>2" SIGN POST</t>
  </si>
  <si>
    <t>TYPE I PCC PATCH (PCAS-1-4)</t>
  </si>
  <si>
    <t>URBAN RIGHT-OF-WAY RESTORATION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</si>
</sst>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6"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sz val="10"/>
      <name val="Arial"/>
      <family val="2"/>
    </font>
    <font>
      <b/>
      <sz val="11"/>
      <name val="Arial"/>
      <family val="2"/>
    </font>
    <font>
      <b/>
      <sz val="11"/>
      <name val="Calibri"/>
      <family val="2"/>
    </font>
    <font>
      <b/>
      <sz val="10"/>
      <color indexed="8"/>
      <name val="Arial"/>
      <family val="2"/>
    </font>
    <font>
      <sz val="10"/>
      <color theme="1"/>
      <name val="Arial"/>
      <family val="2"/>
    </font>
    <font>
      <sz val="10"/>
      <color indexed="8"/>
      <name val="Arial"/>
      <family val="2"/>
    </font>
  </fonts>
  <fills count="3">
    <fill>
      <patternFill patternType="none"/>
    </fill>
    <fill>
      <patternFill patternType="gray125"/>
    </fill>
    <fill>
      <patternFill patternType="solid">
        <fgColor indexed="13"/>
        <bgColor indexed="64"/>
      </patternFill>
    </fill>
  </fills>
  <borders count="29">
    <border>
      <left/>
      <right/>
      <top/>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9" fillId="0" borderId="0"/>
    <xf numFmtId="0" fontId="7" fillId="0" borderId="0"/>
    <xf numFmtId="0" fontId="12" fillId="0" borderId="0"/>
    <xf numFmtId="44" fontId="20" fillId="0" borderId="0" applyFont="0" applyFill="0" applyBorder="0" applyAlignment="0" applyProtection="0"/>
  </cellStyleXfs>
  <cellXfs count="122">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1" fillId="0" borderId="0" xfId="0" applyFont="1"/>
    <xf numFmtId="0" fontId="12"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2" fillId="0" borderId="4" xfId="0" applyNumberFormat="1" applyFont="1" applyBorder="1"/>
    <xf numFmtId="3" fontId="12" fillId="0" borderId="0" xfId="0" applyNumberFormat="1" applyFont="1"/>
    <xf numFmtId="43" fontId="13" fillId="0" borderId="0" xfId="0" applyNumberFormat="1" applyFont="1"/>
    <xf numFmtId="0" fontId="15" fillId="0" borderId="0" xfId="0" applyFont="1"/>
    <xf numFmtId="0" fontId="16" fillId="0" borderId="0" xfId="0" applyFont="1"/>
    <xf numFmtId="0" fontId="16" fillId="0" borderId="0" xfId="0" applyFont="1" applyAlignment="1">
      <alignment horizontal="left"/>
    </xf>
    <xf numFmtId="0" fontId="16" fillId="0" borderId="0" xfId="0" applyFont="1" applyAlignment="1">
      <alignment horizontal="right"/>
    </xf>
    <xf numFmtId="0" fontId="15" fillId="0" borderId="0" xfId="0" applyFont="1" applyAlignment="1">
      <alignment horizontal="left"/>
    </xf>
    <xf numFmtId="0" fontId="2" fillId="0" borderId="5" xfId="0" applyFont="1" applyBorder="1"/>
    <xf numFmtId="0" fontId="3" fillId="0" borderId="5" xfId="0" applyFont="1" applyBorder="1"/>
    <xf numFmtId="44" fontId="3" fillId="0" borderId="5" xfId="0" applyNumberFormat="1" applyFont="1" applyBorder="1"/>
    <xf numFmtId="0" fontId="3" fillId="0" borderId="5" xfId="0" applyFont="1" applyBorder="1" applyAlignment="1">
      <alignment vertical="top"/>
    </xf>
    <xf numFmtId="3" fontId="3" fillId="0" borderId="5" xfId="0" applyNumberFormat="1" applyFont="1" applyBorder="1"/>
    <xf numFmtId="0" fontId="17" fillId="0" borderId="0" xfId="0" applyFont="1"/>
    <xf numFmtId="0" fontId="0" fillId="2" borderId="0" xfId="0" applyFill="1"/>
    <xf numFmtId="0" fontId="18" fillId="0" borderId="0" xfId="0" applyFont="1"/>
    <xf numFmtId="44" fontId="16" fillId="0" borderId="0" xfId="0" applyNumberFormat="1" applyFont="1"/>
    <xf numFmtId="3" fontId="3" fillId="0" borderId="0" xfId="0" applyNumberFormat="1" applyFont="1" applyAlignment="1">
      <alignment vertical="top"/>
    </xf>
    <xf numFmtId="164" fontId="9" fillId="0" borderId="11" xfId="4" applyNumberFormat="1" applyFont="1" applyFill="1" applyBorder="1" applyAlignment="1" applyProtection="1">
      <alignment horizontal="right"/>
      <protection locked="0"/>
    </xf>
    <xf numFmtId="164" fontId="9" fillId="0" borderId="8" xfId="2" applyNumberFormat="1" applyFont="1" applyBorder="1" applyAlignment="1" applyProtection="1">
      <alignment horizontal="right"/>
      <protection locked="0"/>
    </xf>
    <xf numFmtId="164" fontId="9" fillId="0" borderId="3" xfId="2" applyNumberFormat="1" applyFont="1" applyBorder="1" applyAlignment="1" applyProtection="1">
      <alignment horizontal="right"/>
      <protection locked="0"/>
    </xf>
    <xf numFmtId="0" fontId="9" fillId="0" borderId="0" xfId="0" applyFont="1" applyAlignment="1">
      <alignment horizontal="left"/>
    </xf>
    <xf numFmtId="0" fontId="10" fillId="0" borderId="7" xfId="1" applyFont="1" applyBorder="1" applyAlignment="1">
      <alignment horizontal="center" wrapText="1"/>
    </xf>
    <xf numFmtId="0" fontId="10" fillId="0" borderId="1" xfId="1" applyFont="1" applyBorder="1" applyAlignment="1">
      <alignment horizontal="center" wrapText="1"/>
    </xf>
    <xf numFmtId="0" fontId="10" fillId="0" borderId="1" xfId="1" applyFont="1" applyBorder="1" applyAlignment="1">
      <alignment horizontal="center"/>
    </xf>
    <xf numFmtId="3" fontId="10" fillId="0" borderId="1" xfId="1" applyNumberFormat="1" applyFont="1" applyBorder="1" applyAlignment="1">
      <alignment horizontal="center"/>
    </xf>
    <xf numFmtId="0" fontId="10" fillId="0" borderId="6" xfId="1" applyFont="1" applyBorder="1" applyAlignment="1">
      <alignment horizontal="center"/>
    </xf>
    <xf numFmtId="0" fontId="9" fillId="0" borderId="19" xfId="1" applyFont="1" applyBorder="1" applyAlignment="1">
      <alignment horizontal="left"/>
    </xf>
    <xf numFmtId="0" fontId="9" fillId="0" borderId="9" xfId="1" applyFont="1" applyBorder="1" applyAlignment="1">
      <alignment horizontal="center"/>
    </xf>
    <xf numFmtId="0" fontId="9" fillId="0" borderId="2" xfId="1" applyFont="1" applyBorder="1" applyAlignment="1">
      <alignment horizontal="center"/>
    </xf>
    <xf numFmtId="3" fontId="9" fillId="0" borderId="2" xfId="1" applyNumberFormat="1" applyFont="1" applyBorder="1" applyAlignment="1">
      <alignment horizontal="center"/>
    </xf>
    <xf numFmtId="0" fontId="9" fillId="0" borderId="15" xfId="1" applyFont="1" applyBorder="1" applyAlignment="1">
      <alignment horizontal="center"/>
    </xf>
    <xf numFmtId="0" fontId="9" fillId="0" borderId="13" xfId="2" applyFont="1" applyBorder="1" applyAlignment="1">
      <alignment horizontal="center"/>
    </xf>
    <xf numFmtId="0" fontId="25" fillId="0" borderId="3" xfId="2" applyFont="1" applyBorder="1" applyAlignment="1">
      <alignment horizontal="center" wrapText="1"/>
    </xf>
    <xf numFmtId="0" fontId="25" fillId="0" borderId="3" xfId="2" applyFont="1" applyBorder="1" applyAlignment="1">
      <alignment wrapText="1"/>
    </xf>
    <xf numFmtId="0" fontId="7" fillId="0" borderId="3" xfId="2" applyBorder="1" applyAlignment="1">
      <alignment horizontal="center"/>
    </xf>
    <xf numFmtId="164" fontId="9" fillId="0" borderId="12" xfId="2" applyNumberFormat="1" applyFont="1" applyBorder="1" applyAlignment="1">
      <alignment horizontal="right"/>
    </xf>
    <xf numFmtId="0" fontId="9" fillId="0" borderId="21" xfId="2" applyFont="1" applyBorder="1" applyAlignment="1">
      <alignment horizontal="center"/>
    </xf>
    <xf numFmtId="165" fontId="25" fillId="0" borderId="3" xfId="2" applyNumberFormat="1" applyFont="1" applyBorder="1" applyAlignment="1">
      <alignment horizontal="center" wrapText="1"/>
    </xf>
    <xf numFmtId="164" fontId="9" fillId="0" borderId="8" xfId="2" applyNumberFormat="1" applyFont="1" applyBorder="1" applyAlignment="1">
      <alignment horizontal="right"/>
    </xf>
    <xf numFmtId="0" fontId="7" fillId="0" borderId="3" xfId="2" applyBorder="1" applyAlignment="1">
      <alignment horizontal="left"/>
    </xf>
    <xf numFmtId="0" fontId="0" fillId="0" borderId="3" xfId="2" applyFont="1" applyBorder="1" applyAlignment="1">
      <alignment horizontal="center"/>
    </xf>
    <xf numFmtId="0" fontId="0" fillId="0" borderId="3" xfId="2" applyFont="1" applyBorder="1"/>
    <xf numFmtId="0" fontId="7" fillId="0" borderId="3" xfId="2" applyBorder="1"/>
    <xf numFmtId="0" fontId="7" fillId="0" borderId="3" xfId="2" applyBorder="1" applyAlignment="1">
      <alignment horizontal="left" wrapText="1"/>
    </xf>
    <xf numFmtId="0" fontId="24" fillId="0" borderId="3" xfId="2" applyFont="1" applyBorder="1" applyAlignment="1">
      <alignment horizontal="center"/>
    </xf>
    <xf numFmtId="0" fontId="0" fillId="0" borderId="3" xfId="2" applyFont="1" applyBorder="1" applyAlignment="1">
      <alignment horizontal="left"/>
    </xf>
    <xf numFmtId="0" fontId="7" fillId="0" borderId="11" xfId="2" applyBorder="1" applyAlignment="1">
      <alignment horizontal="center"/>
    </xf>
    <xf numFmtId="164" fontId="9" fillId="0" borderId="23" xfId="2" applyNumberFormat="1" applyFont="1" applyBorder="1" applyAlignment="1">
      <alignment horizontal="right"/>
    </xf>
    <xf numFmtId="0" fontId="9" fillId="0" borderId="17" xfId="2" applyFont="1" applyBorder="1"/>
    <xf numFmtId="0" fontId="9" fillId="0" borderId="5" xfId="2" applyFont="1" applyBorder="1"/>
    <xf numFmtId="3" fontId="9" fillId="0" borderId="5" xfId="2" applyNumberFormat="1" applyFont="1" applyBorder="1"/>
    <xf numFmtId="0" fontId="9" fillId="0" borderId="18" xfId="2" applyFont="1" applyBorder="1"/>
    <xf numFmtId="0" fontId="9" fillId="0" borderId="7" xfId="2" applyFont="1" applyBorder="1" applyAlignment="1">
      <alignment horizontal="center"/>
    </xf>
    <xf numFmtId="0" fontId="9" fillId="0" borderId="1" xfId="2" applyFont="1" applyBorder="1" applyAlignment="1">
      <alignment horizontal="center"/>
    </xf>
    <xf numFmtId="0" fontId="9" fillId="0" borderId="1" xfId="2" applyFont="1" applyBorder="1" applyAlignment="1">
      <alignment horizontal="left"/>
    </xf>
    <xf numFmtId="3" fontId="9" fillId="0" borderId="1" xfId="2" applyNumberFormat="1" applyFont="1" applyBorder="1" applyAlignment="1">
      <alignment horizontal="center"/>
    </xf>
    <xf numFmtId="164" fontId="9" fillId="0" borderId="1" xfId="2" applyNumberFormat="1" applyFont="1" applyBorder="1" applyAlignment="1">
      <alignment horizontal="right"/>
    </xf>
    <xf numFmtId="164" fontId="9" fillId="0" borderId="6" xfId="2" applyNumberFormat="1" applyFont="1" applyBorder="1" applyAlignment="1">
      <alignment horizontal="right"/>
    </xf>
    <xf numFmtId="0" fontId="9" fillId="0" borderId="0" xfId="0" applyFont="1" applyAlignment="1">
      <alignment horizontal="center"/>
    </xf>
    <xf numFmtId="3" fontId="9" fillId="0" borderId="0" xfId="0" applyNumberFormat="1" applyFont="1" applyAlignment="1">
      <alignment horizontal="center"/>
    </xf>
    <xf numFmtId="164" fontId="9" fillId="0" borderId="0" xfId="0" applyNumberFormat="1" applyFont="1" applyAlignment="1">
      <alignment horizontal="right"/>
    </xf>
    <xf numFmtId="0" fontId="9" fillId="0" borderId="0" xfId="0" applyFont="1" applyAlignment="1">
      <alignment horizontal="right"/>
    </xf>
    <xf numFmtId="0" fontId="9" fillId="0" borderId="0" xfId="0" applyFont="1" applyAlignment="1">
      <alignment horizontal="center" wrapText="1"/>
    </xf>
    <xf numFmtId="0" fontId="23" fillId="0" borderId="0" xfId="0" applyFont="1" applyAlignment="1">
      <alignment horizontal="center" wrapText="1"/>
    </xf>
    <xf numFmtId="0" fontId="23" fillId="0" borderId="0" xfId="0" applyFont="1" applyAlignment="1">
      <alignment wrapText="1"/>
    </xf>
    <xf numFmtId="0" fontId="9" fillId="0" borderId="0" xfId="0" applyFont="1"/>
    <xf numFmtId="3" fontId="9" fillId="0" borderId="0" xfId="0" applyNumberFormat="1" applyFont="1"/>
    <xf numFmtId="0" fontId="7" fillId="0" borderId="13" xfId="2" applyBorder="1" applyAlignment="1">
      <alignment horizontal="center"/>
    </xf>
    <xf numFmtId="0" fontId="9" fillId="0" borderId="0" xfId="2" applyFont="1" applyAlignment="1">
      <alignment horizontal="center"/>
    </xf>
    <xf numFmtId="0" fontId="21" fillId="0" borderId="0" xfId="0" applyFont="1" applyAlignment="1">
      <alignment horizontal="center" vertical="top" wrapText="1"/>
    </xf>
    <xf numFmtId="0" fontId="21" fillId="0" borderId="0" xfId="0" applyFont="1" applyAlignment="1">
      <alignment horizontal="left" vertical="top" wrapText="1"/>
    </xf>
    <xf numFmtId="0" fontId="22" fillId="0" borderId="0" xfId="0" applyFont="1" applyAlignment="1">
      <alignment horizontal="left" vertical="top" wrapText="1"/>
    </xf>
    <xf numFmtId="0" fontId="9" fillId="0" borderId="0" xfId="3" applyFont="1" applyAlignment="1">
      <alignment horizontal="center"/>
    </xf>
    <xf numFmtId="0" fontId="7" fillId="0" borderId="20" xfId="2" applyBorder="1" applyAlignment="1">
      <alignment horizontal="center"/>
    </xf>
    <xf numFmtId="0" fontId="9" fillId="0" borderId="26" xfId="2" applyFont="1" applyBorder="1" applyAlignment="1">
      <alignment horizontal="center"/>
    </xf>
    <xf numFmtId="0" fontId="21" fillId="0" borderId="27" xfId="0" applyFont="1" applyBorder="1" applyAlignment="1">
      <alignment horizontal="center" vertical="top" wrapText="1"/>
    </xf>
    <xf numFmtId="0" fontId="21" fillId="0" borderId="27" xfId="0" applyFont="1" applyBorder="1" applyAlignment="1">
      <alignment horizontal="left" vertical="top" wrapText="1"/>
    </xf>
    <xf numFmtId="0" fontId="9" fillId="0" borderId="27" xfId="2" applyFont="1" applyBorder="1" applyAlignment="1">
      <alignment horizontal="center"/>
    </xf>
    <xf numFmtId="0" fontId="9" fillId="0" borderId="28" xfId="2" applyFont="1" applyBorder="1" applyAlignment="1">
      <alignment horizontal="center"/>
    </xf>
    <xf numFmtId="0" fontId="9" fillId="0" borderId="21" xfId="1" applyFont="1" applyBorder="1" applyAlignment="1">
      <alignment horizontal="left"/>
    </xf>
    <xf numFmtId="0" fontId="9" fillId="0" borderId="8" xfId="1" applyFont="1" applyBorder="1" applyAlignment="1">
      <alignment horizontal="center"/>
    </xf>
    <xf numFmtId="0" fontId="9" fillId="0" borderId="22" xfId="1" applyFont="1" applyBorder="1" applyAlignment="1">
      <alignment horizontal="center"/>
    </xf>
    <xf numFmtId="0" fontId="9" fillId="0" borderId="0" xfId="0" applyFont="1" applyAlignment="1">
      <alignment horizontal="left"/>
    </xf>
    <xf numFmtId="0" fontId="14" fillId="0" borderId="0" xfId="0" applyFont="1" applyAlignment="1">
      <alignment horizontal="left"/>
    </xf>
    <xf numFmtId="0" fontId="16" fillId="0" borderId="0" xfId="0" applyFont="1" applyAlignment="1">
      <alignment horizontal="left" vertical="top" wrapText="1"/>
    </xf>
    <xf numFmtId="0" fontId="2" fillId="0" borderId="0" xfId="0" applyFont="1" applyAlignment="1" applyProtection="1">
      <alignment horizontal="center"/>
      <protection hidden="1"/>
    </xf>
    <xf numFmtId="0" fontId="8" fillId="0" borderId="14" xfId="1" applyFont="1" applyBorder="1" applyAlignment="1">
      <alignment horizontal="center" vertical="center" wrapText="1"/>
    </xf>
    <xf numFmtId="0" fontId="8" fillId="0" borderId="2"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0" xfId="1" applyFont="1" applyAlignment="1">
      <alignment horizontal="center" vertical="center" wrapText="1"/>
    </xf>
    <xf numFmtId="0" fontId="8" fillId="0" borderId="16"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5"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24" xfId="1" applyFont="1" applyBorder="1" applyAlignment="1" applyProtection="1">
      <alignment horizontal="center" vertical="center" wrapText="1"/>
      <protection locked="0"/>
    </xf>
    <xf numFmtId="0" fontId="8" fillId="0" borderId="25" xfId="1" applyFont="1" applyBorder="1" applyAlignment="1" applyProtection="1">
      <alignment horizontal="center" vertical="center" wrapText="1"/>
      <protection locked="0"/>
    </xf>
    <xf numFmtId="0" fontId="8" fillId="0" borderId="23" xfId="1" applyFont="1" applyBorder="1" applyAlignment="1" applyProtection="1">
      <alignment horizontal="center" vertical="center" wrapText="1"/>
      <protection locked="0"/>
    </xf>
    <xf numFmtId="0" fontId="8" fillId="0" borderId="13" xfId="1" applyFont="1" applyBorder="1" applyAlignment="1" applyProtection="1">
      <alignment horizontal="center" vertical="center" wrapText="1"/>
      <protection locked="0"/>
    </xf>
    <xf numFmtId="0" fontId="8" fillId="0" borderId="3" xfId="1" applyFont="1" applyBorder="1" applyAlignment="1" applyProtection="1">
      <alignment horizontal="center" vertical="center" wrapText="1"/>
      <protection locked="0"/>
    </xf>
    <xf numFmtId="0" fontId="8" fillId="0" borderId="20" xfId="1" applyFont="1" applyBorder="1" applyAlignment="1" applyProtection="1">
      <alignment horizontal="center" vertical="center" wrapText="1"/>
      <protection locked="0"/>
    </xf>
    <xf numFmtId="0" fontId="8" fillId="0" borderId="26" xfId="1" applyFont="1" applyBorder="1" applyAlignment="1" applyProtection="1">
      <alignment horizontal="center" vertical="center" wrapText="1"/>
      <protection locked="0"/>
    </xf>
    <xf numFmtId="0" fontId="8" fillId="0" borderId="27" xfId="1" applyFont="1" applyBorder="1" applyAlignment="1" applyProtection="1">
      <alignment horizontal="center" vertical="center" wrapText="1"/>
      <protection locked="0"/>
    </xf>
    <xf numFmtId="0" fontId="8" fillId="0" borderId="28" xfId="1" applyFont="1" applyBorder="1" applyAlignment="1" applyProtection="1">
      <alignment horizontal="center" vertical="center" wrapText="1"/>
      <protection locked="0"/>
    </xf>
  </cellXfs>
  <cellStyles count="5">
    <cellStyle name="Currency" xfId="4" builtinId="4"/>
    <cellStyle name="Normal" xfId="0" builtinId="0"/>
    <cellStyle name="Normal 3" xfId="1" xr:uid="{00000000-0005-0000-0000-000001000000}"/>
    <cellStyle name="Normal 3 2" xfId="2" xr:uid="{00000000-0005-0000-0000-000001000000}"/>
    <cellStyle name="Normal_MASTER 2" xfId="3" xr:uid="{6CD96A5B-1A18-40A7-8C82-4A57A5024F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2"/>
  <sheetViews>
    <sheetView zoomScaleNormal="100" workbookViewId="0">
      <selection activeCell="Q22" sqref="Q22"/>
    </sheetView>
  </sheetViews>
  <sheetFormatPr defaultRowHeight="12.75" x14ac:dyDescent="0.2"/>
  <sheetData>
    <row r="1" spans="1:14" x14ac:dyDescent="0.2">
      <c r="A1" s="100" t="s">
        <v>52</v>
      </c>
      <c r="B1" s="100"/>
      <c r="C1" s="100"/>
      <c r="D1" s="100"/>
      <c r="E1" s="100"/>
      <c r="F1" s="100"/>
      <c r="G1" s="100"/>
      <c r="H1" s="100"/>
      <c r="I1" s="100"/>
      <c r="J1" s="100"/>
      <c r="K1" s="100"/>
      <c r="L1" s="100"/>
      <c r="M1" s="100"/>
      <c r="N1" s="100"/>
    </row>
    <row r="2" spans="1:14" x14ac:dyDescent="0.2">
      <c r="A2" s="101" t="s">
        <v>126</v>
      </c>
      <c r="B2" s="101"/>
      <c r="C2" s="101"/>
      <c r="D2" s="101"/>
      <c r="E2" s="101"/>
      <c r="F2" s="101"/>
      <c r="G2" s="101"/>
      <c r="H2" s="101"/>
      <c r="I2" s="101"/>
      <c r="J2" s="101"/>
      <c r="K2" s="101"/>
      <c r="L2" s="101"/>
      <c r="M2" s="101"/>
      <c r="N2" s="101"/>
    </row>
    <row r="8" spans="1:14" x14ac:dyDescent="0.2">
      <c r="A8" s="20" t="s">
        <v>53</v>
      </c>
      <c r="B8" s="21"/>
      <c r="C8" s="21"/>
      <c r="D8" s="21"/>
      <c r="E8" s="21"/>
      <c r="F8" s="21"/>
      <c r="G8" s="21"/>
      <c r="H8" s="21"/>
      <c r="I8" s="21"/>
      <c r="J8" s="21"/>
      <c r="K8" s="21"/>
      <c r="L8" s="21"/>
      <c r="M8" s="21"/>
      <c r="N8" s="21"/>
    </row>
    <row r="9" spans="1:14" x14ac:dyDescent="0.2">
      <c r="A9" s="21" t="s">
        <v>54</v>
      </c>
      <c r="B9" s="21"/>
      <c r="C9" s="21"/>
      <c r="D9" s="21"/>
      <c r="E9" s="21"/>
      <c r="F9" s="21"/>
      <c r="G9" s="21"/>
      <c r="H9" s="21"/>
      <c r="I9" s="21"/>
      <c r="J9" s="21"/>
      <c r="K9" s="21"/>
      <c r="L9" s="21"/>
      <c r="M9" s="21"/>
      <c r="N9" s="21"/>
    </row>
    <row r="10" spans="1:14" x14ac:dyDescent="0.2">
      <c r="A10" s="21" t="s">
        <v>55</v>
      </c>
      <c r="B10" s="21"/>
      <c r="C10" s="21"/>
      <c r="D10" s="21"/>
      <c r="E10" s="21"/>
      <c r="F10" s="21"/>
      <c r="G10" s="21"/>
      <c r="H10" s="21"/>
      <c r="I10" s="21"/>
      <c r="J10" s="21"/>
      <c r="K10" s="21"/>
      <c r="L10" s="21"/>
      <c r="M10" s="21"/>
      <c r="N10" s="21"/>
    </row>
    <row r="11" spans="1:14" x14ac:dyDescent="0.2">
      <c r="A11" s="21" t="s">
        <v>56</v>
      </c>
      <c r="B11" s="21"/>
      <c r="C11" s="21"/>
      <c r="D11" s="21"/>
      <c r="E11" s="21"/>
      <c r="F11" s="21"/>
      <c r="G11" s="21"/>
      <c r="H11" s="21"/>
      <c r="I11" s="21"/>
      <c r="J11" s="21"/>
      <c r="K11" s="21"/>
      <c r="L11" s="21"/>
      <c r="M11" s="21"/>
      <c r="N11" s="21"/>
    </row>
    <row r="12" spans="1:14" x14ac:dyDescent="0.2">
      <c r="A12" s="22" t="s">
        <v>57</v>
      </c>
      <c r="B12" s="21"/>
      <c r="C12" s="21"/>
      <c r="D12" s="21"/>
      <c r="E12" s="21"/>
      <c r="F12" s="21"/>
      <c r="G12" s="21"/>
      <c r="H12" s="21"/>
      <c r="I12" s="21"/>
      <c r="J12" s="21"/>
      <c r="K12" s="21"/>
      <c r="L12" s="21"/>
      <c r="M12" s="21"/>
      <c r="N12" s="21"/>
    </row>
    <row r="13" spans="1:14" x14ac:dyDescent="0.2">
      <c r="A13" s="22" t="s">
        <v>58</v>
      </c>
      <c r="B13" s="21"/>
      <c r="C13" s="21"/>
      <c r="D13" s="21"/>
      <c r="E13" s="21"/>
      <c r="F13" s="21"/>
      <c r="G13" s="21"/>
      <c r="H13" s="21"/>
      <c r="I13" s="21"/>
      <c r="J13" s="21"/>
      <c r="K13" s="21"/>
      <c r="L13" s="21"/>
      <c r="M13" s="21"/>
      <c r="N13" s="21"/>
    </row>
    <row r="14" spans="1:14" x14ac:dyDescent="0.2">
      <c r="A14" s="22" t="s">
        <v>59</v>
      </c>
      <c r="B14" s="21"/>
      <c r="C14" s="21"/>
      <c r="D14" s="21"/>
      <c r="E14" s="21"/>
      <c r="F14" s="21"/>
      <c r="G14" s="21"/>
      <c r="H14" s="21"/>
      <c r="I14" s="21"/>
      <c r="J14" s="21"/>
      <c r="K14" s="21"/>
      <c r="L14" s="21"/>
      <c r="M14" s="21"/>
      <c r="N14" s="21"/>
    </row>
    <row r="15" spans="1:14" x14ac:dyDescent="0.2">
      <c r="A15" s="22" t="s">
        <v>60</v>
      </c>
      <c r="B15" s="21"/>
      <c r="C15" s="21"/>
      <c r="D15" s="21"/>
      <c r="E15" s="21"/>
      <c r="F15" s="21"/>
      <c r="G15" s="21"/>
      <c r="H15" s="21"/>
      <c r="I15" s="21"/>
      <c r="J15" s="21"/>
      <c r="K15" s="21"/>
      <c r="L15" s="21"/>
      <c r="M15" s="21"/>
      <c r="N15" s="21"/>
    </row>
    <row r="16" spans="1:14" x14ac:dyDescent="0.2">
      <c r="A16" s="22"/>
      <c r="B16" s="21"/>
      <c r="C16" s="21"/>
      <c r="D16" s="21"/>
      <c r="E16" s="21"/>
      <c r="F16" s="21"/>
      <c r="G16" s="21"/>
      <c r="H16" s="21"/>
      <c r="I16" s="21"/>
      <c r="J16" s="21"/>
      <c r="K16" s="21"/>
      <c r="L16" s="21"/>
      <c r="M16" s="21"/>
      <c r="N16" s="21"/>
    </row>
    <row r="17" spans="1:14" x14ac:dyDescent="0.2">
      <c r="A17" s="20"/>
      <c r="B17" s="21"/>
      <c r="C17" s="21"/>
      <c r="D17" s="21"/>
      <c r="E17" s="21"/>
      <c r="F17" s="21"/>
      <c r="G17" s="21"/>
      <c r="H17" s="21"/>
      <c r="I17" s="21"/>
      <c r="J17" s="21"/>
      <c r="K17" s="21"/>
      <c r="L17" s="21"/>
      <c r="M17" s="21"/>
      <c r="N17" s="21"/>
    </row>
    <row r="18" spans="1:14" x14ac:dyDescent="0.2">
      <c r="A18" s="21"/>
      <c r="B18" s="21"/>
      <c r="C18" s="21"/>
      <c r="D18" s="21"/>
      <c r="E18" s="21"/>
      <c r="F18" s="21"/>
      <c r="G18" s="21"/>
      <c r="H18" s="21"/>
      <c r="I18" s="21"/>
      <c r="J18" s="21"/>
      <c r="K18" s="21"/>
      <c r="L18" s="21"/>
      <c r="M18" s="21"/>
      <c r="N18" s="21"/>
    </row>
    <row r="19" spans="1:14" x14ac:dyDescent="0.2">
      <c r="A19" s="23"/>
      <c r="B19" s="21"/>
      <c r="C19" s="21"/>
      <c r="D19" s="21"/>
      <c r="E19" s="21"/>
      <c r="F19" s="21"/>
      <c r="G19" s="21"/>
      <c r="H19" s="21"/>
      <c r="I19" s="21"/>
      <c r="J19" s="21"/>
      <c r="K19" s="21"/>
      <c r="L19" s="21"/>
      <c r="M19" s="21"/>
      <c r="N19" s="21"/>
    </row>
    <row r="20" spans="1:14" x14ac:dyDescent="0.2">
      <c r="A20" s="20" t="s">
        <v>61</v>
      </c>
      <c r="B20" s="21"/>
      <c r="C20" s="21"/>
      <c r="D20" s="21"/>
      <c r="E20" s="21"/>
      <c r="F20" s="21"/>
      <c r="G20" s="21"/>
      <c r="H20" s="21"/>
      <c r="I20" s="21"/>
      <c r="J20" s="21"/>
      <c r="K20" s="21"/>
      <c r="L20" s="21"/>
      <c r="M20" s="21"/>
      <c r="N20" s="21"/>
    </row>
    <row r="21" spans="1:14" x14ac:dyDescent="0.2">
      <c r="A21" s="33">
        <v>1</v>
      </c>
      <c r="B21" s="21" t="s">
        <v>62</v>
      </c>
      <c r="C21" s="21"/>
      <c r="D21" s="21"/>
      <c r="E21" s="21"/>
      <c r="F21" s="21"/>
      <c r="G21" s="21"/>
      <c r="H21" s="21"/>
      <c r="I21" s="21"/>
      <c r="J21" s="21"/>
      <c r="K21" s="21"/>
      <c r="L21" s="21"/>
      <c r="M21" s="21"/>
      <c r="N21" s="21"/>
    </row>
    <row r="22" spans="1:14" x14ac:dyDescent="0.2">
      <c r="A22" s="33">
        <f>+A21</f>
        <v>1</v>
      </c>
      <c r="B22" s="21" t="s">
        <v>63</v>
      </c>
      <c r="C22" s="21"/>
      <c r="D22" s="21"/>
      <c r="E22" s="21"/>
      <c r="F22" s="21"/>
      <c r="G22" s="21"/>
      <c r="H22" s="21"/>
      <c r="I22" s="21"/>
      <c r="J22" s="21"/>
      <c r="K22" s="21"/>
      <c r="L22" s="21"/>
      <c r="M22" s="21"/>
      <c r="N22" s="21"/>
    </row>
    <row r="23" spans="1:14" x14ac:dyDescent="0.2">
      <c r="A23" s="33">
        <f>+A22+A21</f>
        <v>2</v>
      </c>
      <c r="B23" s="21" t="s">
        <v>64</v>
      </c>
      <c r="C23" s="21"/>
      <c r="D23" s="21"/>
      <c r="E23" s="21"/>
      <c r="F23" s="21"/>
      <c r="G23" s="21"/>
      <c r="H23" s="21"/>
      <c r="I23" s="21"/>
      <c r="J23" s="21"/>
      <c r="K23" s="21"/>
      <c r="L23" s="21"/>
      <c r="M23" s="21"/>
      <c r="N23" s="21"/>
    </row>
    <row r="24" spans="1:14" x14ac:dyDescent="0.2">
      <c r="A24" s="21"/>
      <c r="B24" s="21"/>
      <c r="C24" s="21"/>
      <c r="D24" s="21"/>
      <c r="E24" s="21"/>
      <c r="F24" s="21"/>
      <c r="G24" s="21"/>
      <c r="H24" s="21"/>
      <c r="I24" s="21"/>
      <c r="J24" s="21"/>
      <c r="K24" s="21"/>
      <c r="L24" s="21"/>
      <c r="M24" s="21"/>
      <c r="N24" s="21"/>
    </row>
    <row r="25" spans="1:14" x14ac:dyDescent="0.2">
      <c r="A25" s="24" t="s">
        <v>65</v>
      </c>
      <c r="B25" s="21"/>
      <c r="C25" s="21"/>
      <c r="D25" s="21"/>
      <c r="E25" s="21"/>
      <c r="F25" s="21"/>
      <c r="G25" s="21"/>
      <c r="H25" s="21"/>
      <c r="I25" s="21"/>
      <c r="J25" s="21"/>
      <c r="K25" s="21"/>
      <c r="L25" s="21"/>
      <c r="M25" s="21"/>
      <c r="N25" s="21"/>
    </row>
    <row r="26" spans="1:14" x14ac:dyDescent="0.2">
      <c r="A26" s="22"/>
      <c r="B26" s="21"/>
      <c r="C26" s="21"/>
      <c r="D26" s="21"/>
      <c r="E26" s="21"/>
      <c r="F26" s="21"/>
      <c r="G26" s="21"/>
      <c r="H26" s="21"/>
      <c r="I26" s="21"/>
      <c r="J26" s="21"/>
      <c r="K26" s="21"/>
      <c r="L26" s="21"/>
      <c r="M26" s="21"/>
      <c r="N26" s="21"/>
    </row>
    <row r="27" spans="1:14" x14ac:dyDescent="0.2">
      <c r="A27" s="102" t="s">
        <v>127</v>
      </c>
      <c r="B27" s="102"/>
      <c r="C27" s="102"/>
      <c r="D27" s="102"/>
      <c r="E27" s="102"/>
      <c r="F27" s="102"/>
      <c r="G27" s="102"/>
      <c r="H27" s="102"/>
      <c r="I27" s="102"/>
      <c r="J27" s="102"/>
      <c r="K27" s="102"/>
      <c r="L27" s="102"/>
      <c r="M27" s="102"/>
      <c r="N27" s="102"/>
    </row>
    <row r="28" spans="1:14" x14ac:dyDescent="0.2">
      <c r="A28" s="102"/>
      <c r="B28" s="102"/>
      <c r="C28" s="102"/>
      <c r="D28" s="102"/>
      <c r="E28" s="102"/>
      <c r="F28" s="102"/>
      <c r="G28" s="102"/>
      <c r="H28" s="102"/>
      <c r="I28" s="102"/>
      <c r="J28" s="102"/>
      <c r="K28" s="102"/>
      <c r="L28" s="102"/>
      <c r="M28" s="102"/>
      <c r="N28" s="102"/>
    </row>
    <row r="29" spans="1:14" x14ac:dyDescent="0.2">
      <c r="A29" s="102"/>
      <c r="B29" s="102"/>
      <c r="C29" s="102"/>
      <c r="D29" s="102"/>
      <c r="E29" s="102"/>
      <c r="F29" s="102"/>
      <c r="G29" s="102"/>
      <c r="H29" s="102"/>
      <c r="I29" s="102"/>
      <c r="J29" s="102"/>
      <c r="K29" s="102"/>
      <c r="L29" s="102"/>
      <c r="M29" s="102"/>
      <c r="N29" s="102"/>
    </row>
    <row r="30" spans="1:14" x14ac:dyDescent="0.2">
      <c r="A30" s="102"/>
      <c r="B30" s="102"/>
      <c r="C30" s="102"/>
      <c r="D30" s="102"/>
      <c r="E30" s="102"/>
      <c r="F30" s="102"/>
      <c r="G30" s="102"/>
      <c r="H30" s="102"/>
      <c r="I30" s="102"/>
      <c r="J30" s="102"/>
      <c r="K30" s="102"/>
      <c r="L30" s="102"/>
      <c r="M30" s="102"/>
      <c r="N30" s="102"/>
    </row>
    <row r="31" spans="1:14" x14ac:dyDescent="0.2">
      <c r="A31" s="102"/>
      <c r="B31" s="102"/>
      <c r="C31" s="102"/>
      <c r="D31" s="102"/>
      <c r="E31" s="102"/>
      <c r="F31" s="102"/>
      <c r="G31" s="102"/>
      <c r="H31" s="102"/>
      <c r="I31" s="102"/>
      <c r="J31" s="102"/>
      <c r="K31" s="102"/>
      <c r="L31" s="102"/>
      <c r="M31" s="102"/>
      <c r="N31" s="102"/>
    </row>
    <row r="32" spans="1:14" x14ac:dyDescent="0.2">
      <c r="A32" s="102"/>
      <c r="B32" s="102"/>
      <c r="C32" s="102"/>
      <c r="D32" s="102"/>
      <c r="E32" s="102"/>
      <c r="F32" s="102"/>
      <c r="G32" s="102"/>
      <c r="H32" s="102"/>
      <c r="I32" s="102"/>
      <c r="J32" s="102"/>
      <c r="K32" s="102"/>
      <c r="L32" s="102"/>
      <c r="M32" s="102"/>
      <c r="N32" s="102"/>
    </row>
    <row r="33" spans="1:14" x14ac:dyDescent="0.2">
      <c r="A33" s="102"/>
      <c r="B33" s="102"/>
      <c r="C33" s="102"/>
      <c r="D33" s="102"/>
      <c r="E33" s="102"/>
      <c r="F33" s="102"/>
      <c r="G33" s="102"/>
      <c r="H33" s="102"/>
      <c r="I33" s="102"/>
      <c r="J33" s="102"/>
      <c r="K33" s="102"/>
      <c r="L33" s="102"/>
      <c r="M33" s="102"/>
      <c r="N33" s="102"/>
    </row>
    <row r="34" spans="1:14" x14ac:dyDescent="0.2">
      <c r="A34" s="102"/>
      <c r="B34" s="102"/>
      <c r="C34" s="102"/>
      <c r="D34" s="102"/>
      <c r="E34" s="102"/>
      <c r="F34" s="102"/>
      <c r="G34" s="102"/>
      <c r="H34" s="102"/>
      <c r="I34" s="102"/>
      <c r="J34" s="102"/>
      <c r="K34" s="102"/>
      <c r="L34" s="102"/>
      <c r="M34" s="102"/>
      <c r="N34" s="102"/>
    </row>
    <row r="35" spans="1:14" x14ac:dyDescent="0.2">
      <c r="A35" s="102"/>
      <c r="B35" s="102"/>
      <c r="C35" s="102"/>
      <c r="D35" s="102"/>
      <c r="E35" s="102"/>
      <c r="F35" s="102"/>
      <c r="G35" s="102"/>
      <c r="H35" s="102"/>
      <c r="I35" s="102"/>
      <c r="J35" s="102"/>
      <c r="K35" s="102"/>
      <c r="L35" s="102"/>
      <c r="M35" s="102"/>
      <c r="N35" s="102"/>
    </row>
    <row r="36" spans="1:14" x14ac:dyDescent="0.2">
      <c r="A36" s="102"/>
      <c r="B36" s="102"/>
      <c r="C36" s="102"/>
      <c r="D36" s="102"/>
      <c r="E36" s="102"/>
      <c r="F36" s="102"/>
      <c r="G36" s="102"/>
      <c r="H36" s="102"/>
      <c r="I36" s="102"/>
      <c r="J36" s="102"/>
      <c r="K36" s="102"/>
      <c r="L36" s="102"/>
      <c r="M36" s="102"/>
      <c r="N36" s="102"/>
    </row>
    <row r="37" spans="1:14" x14ac:dyDescent="0.2">
      <c r="A37" s="102"/>
      <c r="B37" s="102"/>
      <c r="C37" s="102"/>
      <c r="D37" s="102"/>
      <c r="E37" s="102"/>
      <c r="F37" s="102"/>
      <c r="G37" s="102"/>
      <c r="H37" s="102"/>
      <c r="I37" s="102"/>
      <c r="J37" s="102"/>
      <c r="K37" s="102"/>
      <c r="L37" s="102"/>
      <c r="M37" s="102"/>
      <c r="N37" s="102"/>
    </row>
    <row r="38" spans="1:14" x14ac:dyDescent="0.2">
      <c r="A38" s="102"/>
      <c r="B38" s="102"/>
      <c r="C38" s="102"/>
      <c r="D38" s="102"/>
      <c r="E38" s="102"/>
      <c r="F38" s="102"/>
      <c r="G38" s="102"/>
      <c r="H38" s="102"/>
      <c r="I38" s="102"/>
      <c r="J38" s="102"/>
      <c r="K38" s="102"/>
      <c r="L38" s="102"/>
      <c r="M38" s="102"/>
      <c r="N38" s="102"/>
    </row>
    <row r="39" spans="1:14" x14ac:dyDescent="0.2">
      <c r="A39" s="102"/>
      <c r="B39" s="102"/>
      <c r="C39" s="102"/>
      <c r="D39" s="102"/>
      <c r="E39" s="102"/>
      <c r="F39" s="102"/>
      <c r="G39" s="102"/>
      <c r="H39" s="102"/>
      <c r="I39" s="102"/>
      <c r="J39" s="102"/>
      <c r="K39" s="102"/>
      <c r="L39" s="102"/>
      <c r="M39" s="102"/>
      <c r="N39" s="102"/>
    </row>
    <row r="40" spans="1:14" x14ac:dyDescent="0.2">
      <c r="A40" s="102"/>
      <c r="B40" s="102"/>
      <c r="C40" s="102"/>
      <c r="D40" s="102"/>
      <c r="E40" s="102"/>
      <c r="F40" s="102"/>
      <c r="G40" s="102"/>
      <c r="H40" s="102"/>
      <c r="I40" s="102"/>
      <c r="J40" s="102"/>
      <c r="K40" s="102"/>
      <c r="L40" s="102"/>
      <c r="M40" s="102"/>
      <c r="N40" s="102"/>
    </row>
    <row r="41" spans="1:14" x14ac:dyDescent="0.2">
      <c r="A41" s="102"/>
      <c r="B41" s="102"/>
      <c r="C41" s="102"/>
      <c r="D41" s="102"/>
      <c r="E41" s="102"/>
      <c r="F41" s="102"/>
      <c r="G41" s="102"/>
      <c r="H41" s="102"/>
      <c r="I41" s="102"/>
      <c r="J41" s="102"/>
      <c r="K41" s="102"/>
      <c r="L41" s="102"/>
      <c r="M41" s="102"/>
      <c r="N41" s="102"/>
    </row>
    <row r="42" spans="1:14" x14ac:dyDescent="0.2">
      <c r="A42" s="102"/>
      <c r="B42" s="102"/>
      <c r="C42" s="102"/>
      <c r="D42" s="102"/>
      <c r="E42" s="102"/>
      <c r="F42" s="102"/>
      <c r="G42" s="102"/>
      <c r="H42" s="102"/>
      <c r="I42" s="102"/>
      <c r="J42" s="102"/>
      <c r="K42" s="102"/>
      <c r="L42" s="102"/>
      <c r="M42" s="102"/>
      <c r="N42" s="102"/>
    </row>
  </sheetData>
  <sheetProtection algorithmName="SHA-512" hashValue="LhNpMS9KO9QqQpAIlrzxKZBxoj6ogT9DLDor1So8V6mqsXg6//yOkQVCBJZo6WH4173B7y3kOYk5BwFZrJ5Oyw==" saltValue="fens3ngatlssp87yIlaLXg==" spinCount="100000" sheet="1" objects="1" scenarios="1" selectLockedCells="1"/>
  <mergeCells count="3">
    <mergeCell ref="A1:N1"/>
    <mergeCell ref="A2:N2"/>
    <mergeCell ref="A27:N42"/>
  </mergeCells>
  <phoneticPr fontId="0" type="noConversion"/>
  <pageMargins left="0.75" right="0.75" top="1" bottom="1" header="0.5" footer="0.5"/>
  <pageSetup scale="71"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topLeftCell="A6" zoomScaleNormal="100" workbookViewId="0">
      <selection activeCell="F6" sqref="F6"/>
    </sheetView>
  </sheetViews>
  <sheetFormatPr defaultRowHeight="12.75" x14ac:dyDescent="0.2"/>
  <cols>
    <col min="8" max="10" width="9.140625" customWidth="1"/>
  </cols>
  <sheetData>
    <row r="1" spans="1:10" ht="15.75" x14ac:dyDescent="0.25">
      <c r="A1" s="1"/>
      <c r="B1" s="103" t="s">
        <v>107</v>
      </c>
      <c r="C1" s="103"/>
      <c r="D1" s="103"/>
      <c r="E1" s="103"/>
      <c r="F1" s="103"/>
      <c r="G1" s="103"/>
      <c r="H1" s="103"/>
      <c r="I1" s="103"/>
      <c r="J1" s="103"/>
    </row>
    <row r="2" spans="1:10" ht="15.75" x14ac:dyDescent="0.25">
      <c r="A2" s="1"/>
      <c r="B2" s="103" t="s">
        <v>128</v>
      </c>
      <c r="C2" s="103"/>
      <c r="D2" s="103"/>
      <c r="E2" s="103"/>
      <c r="F2" s="103"/>
      <c r="G2" s="103"/>
      <c r="H2" s="103"/>
      <c r="I2" s="103"/>
      <c r="J2" s="103"/>
    </row>
    <row r="3" spans="1:10" ht="15.75" x14ac:dyDescent="0.25">
      <c r="A3" s="1"/>
      <c r="B3" s="103" t="s">
        <v>98</v>
      </c>
      <c r="C3" s="103" t="s">
        <v>73</v>
      </c>
      <c r="D3" s="103" t="s">
        <v>73</v>
      </c>
      <c r="E3" s="103" t="s">
        <v>73</v>
      </c>
      <c r="F3" s="103" t="s">
        <v>73</v>
      </c>
      <c r="G3" s="103" t="s">
        <v>73</v>
      </c>
      <c r="H3" s="103" t="s">
        <v>73</v>
      </c>
      <c r="I3" s="103" t="s">
        <v>73</v>
      </c>
      <c r="J3" s="103" t="s">
        <v>73</v>
      </c>
    </row>
    <row r="4" spans="1:10" ht="15.75" x14ac:dyDescent="0.25">
      <c r="A4" s="1"/>
      <c r="B4" s="103" t="s">
        <v>109</v>
      </c>
      <c r="C4" s="103" t="s">
        <v>74</v>
      </c>
      <c r="D4" s="103" t="s">
        <v>74</v>
      </c>
      <c r="E4" s="103" t="s">
        <v>74</v>
      </c>
      <c r="F4" s="103" t="s">
        <v>74</v>
      </c>
      <c r="G4" s="103" t="s">
        <v>74</v>
      </c>
      <c r="H4" s="103" t="s">
        <v>74</v>
      </c>
      <c r="I4" s="103" t="s">
        <v>74</v>
      </c>
      <c r="J4" s="103" t="s">
        <v>74</v>
      </c>
    </row>
    <row r="5" spans="1:10" ht="15.75" x14ac:dyDescent="0.25">
      <c r="A5" s="1"/>
      <c r="B5" s="103"/>
      <c r="C5" s="103"/>
      <c r="D5" s="103"/>
      <c r="E5" s="103"/>
      <c r="F5" s="103"/>
      <c r="G5" s="103"/>
      <c r="H5" s="103"/>
      <c r="I5" s="103"/>
      <c r="J5" s="103"/>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66</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125</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69</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sheetProtection algorithmName="SHA-512" hashValue="3bT4EK1Sf38GCrIKEDGDl6b/5/9l47/neiGB4RXpfjFrpYpfP7cqP1ZkAxK2ph7Vyrec4ugty2B+e7sOkoCwxw==" saltValue="x9nCSSQ0xr++tuqeQiihdw==" spinCount="100000" sheet="1" objects="1" scenarios="1" selectLockedCells="1"/>
  <mergeCells count="5">
    <mergeCell ref="B5:J5"/>
    <mergeCell ref="B1:J1"/>
    <mergeCell ref="B2:J2"/>
    <mergeCell ref="B3:J3"/>
    <mergeCell ref="B4:J4"/>
  </mergeCells>
  <phoneticPr fontId="0" type="noConversion"/>
  <pageMargins left="0.7" right="0.7" top="0.75" bottom="0.75" header="0.3" footer="0.3"/>
  <pageSetup scale="70" orientation="portrait" r:id="rId1"/>
  <headerFooter alignWithMargins="0">
    <oddFooter>&amp;L&amp;8 10/31/2014&amp;CP-&amp;P+1.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AEE2C-CCF8-482B-8782-59AAA38B82FA}">
  <dimension ref="A1:G106"/>
  <sheetViews>
    <sheetView showZeros="0" topLeftCell="A13" zoomScaleNormal="100" workbookViewId="0">
      <selection activeCell="F32" sqref="F32"/>
    </sheetView>
  </sheetViews>
  <sheetFormatPr defaultRowHeight="12.75" x14ac:dyDescent="0.2"/>
  <cols>
    <col min="1" max="1" width="12.28515625" style="83" customWidth="1"/>
    <col min="2" max="2" width="10.42578125" style="83" customWidth="1"/>
    <col min="3" max="3" width="61.140625" style="83" customWidth="1"/>
    <col min="4" max="4" width="9.140625" style="83"/>
    <col min="5" max="5" width="12.28515625" style="84" customWidth="1"/>
    <col min="6" max="6" width="16.28515625" style="83" customWidth="1"/>
    <col min="7" max="7" width="14.140625" style="83" customWidth="1"/>
  </cols>
  <sheetData>
    <row r="1" spans="1:7" ht="13.9" customHeight="1" x14ac:dyDescent="0.2">
      <c r="A1" s="104" t="s">
        <v>129</v>
      </c>
      <c r="B1" s="105"/>
      <c r="C1" s="105"/>
      <c r="D1" s="105"/>
      <c r="E1" s="105"/>
      <c r="F1" s="105"/>
      <c r="G1" s="106"/>
    </row>
    <row r="2" spans="1:7" x14ac:dyDescent="0.2">
      <c r="A2" s="107"/>
      <c r="B2" s="108"/>
      <c r="C2" s="108"/>
      <c r="D2" s="108"/>
      <c r="E2" s="108"/>
      <c r="F2" s="108"/>
      <c r="G2" s="109"/>
    </row>
    <row r="3" spans="1:7" x14ac:dyDescent="0.2">
      <c r="A3" s="107"/>
      <c r="B3" s="108"/>
      <c r="C3" s="108"/>
      <c r="D3" s="108"/>
      <c r="E3" s="108"/>
      <c r="F3" s="108"/>
      <c r="G3" s="109"/>
    </row>
    <row r="4" spans="1:7" ht="13.5" thickBot="1" x14ac:dyDescent="0.25">
      <c r="A4" s="110"/>
      <c r="B4" s="111"/>
      <c r="C4" s="111"/>
      <c r="D4" s="111"/>
      <c r="E4" s="111"/>
      <c r="F4" s="111"/>
      <c r="G4" s="112"/>
    </row>
    <row r="5" spans="1:7" s="10" customFormat="1" ht="31.5" customHeight="1" thickBot="1" x14ac:dyDescent="0.25">
      <c r="A5" s="39" t="s">
        <v>17</v>
      </c>
      <c r="B5" s="40" t="s">
        <v>18</v>
      </c>
      <c r="C5" s="41" t="s">
        <v>19</v>
      </c>
      <c r="D5" s="41" t="s">
        <v>20</v>
      </c>
      <c r="E5" s="42" t="s">
        <v>21</v>
      </c>
      <c r="F5" s="40" t="s">
        <v>72</v>
      </c>
      <c r="G5" s="43" t="s">
        <v>22</v>
      </c>
    </row>
    <row r="6" spans="1:7" ht="13.5" thickBot="1" x14ac:dyDescent="0.25">
      <c r="A6" s="44"/>
      <c r="B6" s="45"/>
      <c r="C6" s="46"/>
      <c r="D6" s="46"/>
      <c r="E6" s="47"/>
      <c r="F6" s="46"/>
      <c r="G6" s="48"/>
    </row>
    <row r="7" spans="1:7" ht="13.5" thickBot="1" x14ac:dyDescent="0.25">
      <c r="A7" s="49">
        <v>1</v>
      </c>
      <c r="B7" s="50" t="s">
        <v>75</v>
      </c>
      <c r="C7" s="51" t="s">
        <v>130</v>
      </c>
      <c r="D7" s="52" t="s">
        <v>76</v>
      </c>
      <c r="E7" s="52">
        <v>80</v>
      </c>
      <c r="F7" s="35"/>
      <c r="G7" s="53">
        <f>F7*E7</f>
        <v>0</v>
      </c>
    </row>
    <row r="8" spans="1:7" ht="13.5" thickBot="1" x14ac:dyDescent="0.25">
      <c r="A8" s="54">
        <v>2</v>
      </c>
      <c r="B8" s="55" t="s">
        <v>99</v>
      </c>
      <c r="C8" s="51" t="s">
        <v>100</v>
      </c>
      <c r="D8" s="52" t="s">
        <v>76</v>
      </c>
      <c r="E8" s="52">
        <v>10</v>
      </c>
      <c r="F8" s="36"/>
      <c r="G8" s="53">
        <f t="shared" ref="G8:G36" si="0">F8*E8</f>
        <v>0</v>
      </c>
    </row>
    <row r="9" spans="1:7" ht="13.5" thickBot="1" x14ac:dyDescent="0.25">
      <c r="A9" s="54">
        <v>3</v>
      </c>
      <c r="B9" s="52" t="s">
        <v>77</v>
      </c>
      <c r="C9" s="57" t="s">
        <v>78</v>
      </c>
      <c r="D9" s="52" t="s">
        <v>79</v>
      </c>
      <c r="E9" s="52">
        <v>1000</v>
      </c>
      <c r="F9" s="36"/>
      <c r="G9" s="53">
        <f t="shared" si="0"/>
        <v>0</v>
      </c>
    </row>
    <row r="10" spans="1:7" ht="13.5" thickBot="1" x14ac:dyDescent="0.25">
      <c r="A10" s="54">
        <v>4</v>
      </c>
      <c r="B10" s="52" t="s">
        <v>101</v>
      </c>
      <c r="C10" s="57" t="s">
        <v>116</v>
      </c>
      <c r="D10" s="52" t="s">
        <v>76</v>
      </c>
      <c r="E10" s="52">
        <v>75</v>
      </c>
      <c r="F10" s="37"/>
      <c r="G10" s="53">
        <f t="shared" si="0"/>
        <v>0</v>
      </c>
    </row>
    <row r="11" spans="1:7" ht="13.5" thickBot="1" x14ac:dyDescent="0.25">
      <c r="A11" s="54">
        <v>5</v>
      </c>
      <c r="B11" s="52">
        <v>325</v>
      </c>
      <c r="C11" s="57" t="s">
        <v>117</v>
      </c>
      <c r="D11" s="52" t="s">
        <v>79</v>
      </c>
      <c r="E11" s="52">
        <v>100</v>
      </c>
      <c r="F11" s="37"/>
      <c r="G11" s="53">
        <f t="shared" si="0"/>
        <v>0</v>
      </c>
    </row>
    <row r="12" spans="1:7" ht="13.5" thickBot="1" x14ac:dyDescent="0.25">
      <c r="A12" s="49">
        <v>6</v>
      </c>
      <c r="B12" s="58" t="s">
        <v>80</v>
      </c>
      <c r="C12" s="59" t="s">
        <v>118</v>
      </c>
      <c r="D12" s="58" t="s">
        <v>81</v>
      </c>
      <c r="E12" s="52">
        <v>70</v>
      </c>
      <c r="F12" s="37"/>
      <c r="G12" s="53">
        <f t="shared" si="0"/>
        <v>0</v>
      </c>
    </row>
    <row r="13" spans="1:7" ht="13.5" thickBot="1" x14ac:dyDescent="0.25">
      <c r="A13" s="54">
        <v>7</v>
      </c>
      <c r="B13" s="58" t="s">
        <v>80</v>
      </c>
      <c r="C13" s="60" t="s">
        <v>119</v>
      </c>
      <c r="D13" s="58" t="s">
        <v>81</v>
      </c>
      <c r="E13" s="52">
        <v>200</v>
      </c>
      <c r="F13" s="37"/>
      <c r="G13" s="53">
        <f t="shared" si="0"/>
        <v>0</v>
      </c>
    </row>
    <row r="14" spans="1:7" ht="13.5" thickBot="1" x14ac:dyDescent="0.25">
      <c r="A14" s="54">
        <v>8</v>
      </c>
      <c r="B14" s="52" t="s">
        <v>103</v>
      </c>
      <c r="C14" s="57" t="s">
        <v>104</v>
      </c>
      <c r="D14" s="52" t="s">
        <v>79</v>
      </c>
      <c r="E14" s="52">
        <v>400</v>
      </c>
      <c r="F14" s="37"/>
      <c r="G14" s="53">
        <f t="shared" si="0"/>
        <v>0</v>
      </c>
    </row>
    <row r="15" spans="1:7" ht="13.5" thickBot="1" x14ac:dyDescent="0.25">
      <c r="A15" s="54">
        <v>9</v>
      </c>
      <c r="B15" s="52" t="s">
        <v>82</v>
      </c>
      <c r="C15" s="57" t="s">
        <v>131</v>
      </c>
      <c r="D15" s="52" t="s">
        <v>79</v>
      </c>
      <c r="E15" s="52">
        <v>200</v>
      </c>
      <c r="F15" s="37"/>
      <c r="G15" s="53">
        <f t="shared" si="0"/>
        <v>0</v>
      </c>
    </row>
    <row r="16" spans="1:7" ht="13.5" thickBot="1" x14ac:dyDescent="0.25">
      <c r="A16" s="54">
        <v>10</v>
      </c>
      <c r="B16" s="52" t="s">
        <v>105</v>
      </c>
      <c r="C16" s="57" t="s">
        <v>120</v>
      </c>
      <c r="D16" s="52" t="s">
        <v>102</v>
      </c>
      <c r="E16" s="52">
        <v>100</v>
      </c>
      <c r="F16" s="37"/>
      <c r="G16" s="53">
        <f t="shared" si="0"/>
        <v>0</v>
      </c>
    </row>
    <row r="17" spans="1:7" ht="13.5" thickBot="1" x14ac:dyDescent="0.25">
      <c r="A17" s="49">
        <v>11</v>
      </c>
      <c r="B17" s="52">
        <v>612</v>
      </c>
      <c r="C17" s="57" t="s">
        <v>121</v>
      </c>
      <c r="D17" s="52" t="s">
        <v>83</v>
      </c>
      <c r="E17" s="52">
        <v>1</v>
      </c>
      <c r="F17" s="37"/>
      <c r="G17" s="53">
        <f t="shared" si="0"/>
        <v>0</v>
      </c>
    </row>
    <row r="18" spans="1:7" ht="13.5" thickBot="1" x14ac:dyDescent="0.25">
      <c r="A18" s="54">
        <v>12</v>
      </c>
      <c r="B18" s="52" t="s">
        <v>115</v>
      </c>
      <c r="C18" s="57" t="s">
        <v>132</v>
      </c>
      <c r="D18" s="52" t="s">
        <v>79</v>
      </c>
      <c r="E18" s="52">
        <v>200</v>
      </c>
      <c r="F18" s="37"/>
      <c r="G18" s="53">
        <f t="shared" si="0"/>
        <v>0</v>
      </c>
    </row>
    <row r="19" spans="1:7" ht="13.5" thickBot="1" x14ac:dyDescent="0.25">
      <c r="A19" s="54">
        <v>13</v>
      </c>
      <c r="B19" s="52" t="s">
        <v>115</v>
      </c>
      <c r="C19" s="57" t="s">
        <v>122</v>
      </c>
      <c r="D19" s="52" t="s">
        <v>79</v>
      </c>
      <c r="E19" s="52">
        <v>10</v>
      </c>
      <c r="F19" s="37"/>
      <c r="G19" s="53">
        <f t="shared" si="0"/>
        <v>0</v>
      </c>
    </row>
    <row r="20" spans="1:7" ht="13.5" thickBot="1" x14ac:dyDescent="0.25">
      <c r="A20" s="54">
        <v>14</v>
      </c>
      <c r="B20" s="52">
        <v>641</v>
      </c>
      <c r="C20" s="57" t="s">
        <v>84</v>
      </c>
      <c r="D20" s="52" t="s">
        <v>83</v>
      </c>
      <c r="E20" s="52">
        <v>1</v>
      </c>
      <c r="F20" s="36"/>
      <c r="G20" s="53">
        <f t="shared" si="0"/>
        <v>0</v>
      </c>
    </row>
    <row r="21" spans="1:7" ht="13.5" thickBot="1" x14ac:dyDescent="0.25">
      <c r="A21" s="54">
        <v>15</v>
      </c>
      <c r="B21" s="52" t="s">
        <v>133</v>
      </c>
      <c r="C21" s="57" t="s">
        <v>134</v>
      </c>
      <c r="D21" s="52" t="s">
        <v>81</v>
      </c>
      <c r="E21" s="52">
        <v>208</v>
      </c>
      <c r="F21" s="36"/>
      <c r="G21" s="53">
        <f t="shared" si="0"/>
        <v>0</v>
      </c>
    </row>
    <row r="22" spans="1:7" ht="13.5" thickBot="1" x14ac:dyDescent="0.25">
      <c r="A22" s="49">
        <v>16</v>
      </c>
      <c r="B22" s="52" t="s">
        <v>111</v>
      </c>
      <c r="C22" s="60" t="s">
        <v>112</v>
      </c>
      <c r="D22" s="52" t="s">
        <v>85</v>
      </c>
      <c r="E22" s="52">
        <v>60</v>
      </c>
      <c r="F22" s="36"/>
      <c r="G22" s="53">
        <f t="shared" si="0"/>
        <v>0</v>
      </c>
    </row>
    <row r="23" spans="1:7" ht="13.5" thickBot="1" x14ac:dyDescent="0.25">
      <c r="A23" s="54">
        <v>17</v>
      </c>
      <c r="B23" s="52" t="s">
        <v>86</v>
      </c>
      <c r="C23" s="57" t="s">
        <v>87</v>
      </c>
      <c r="D23" s="52" t="s">
        <v>85</v>
      </c>
      <c r="E23" s="52">
        <v>900</v>
      </c>
      <c r="F23" s="36"/>
      <c r="G23" s="53">
        <f t="shared" si="0"/>
        <v>0</v>
      </c>
    </row>
    <row r="24" spans="1:7" ht="13.5" thickBot="1" x14ac:dyDescent="0.25">
      <c r="A24" s="54">
        <v>18</v>
      </c>
      <c r="B24" s="52" t="s">
        <v>88</v>
      </c>
      <c r="C24" s="57" t="s">
        <v>108</v>
      </c>
      <c r="D24" s="52" t="s">
        <v>85</v>
      </c>
      <c r="E24" s="52">
        <v>240</v>
      </c>
      <c r="F24" s="37"/>
      <c r="G24" s="53">
        <f t="shared" si="0"/>
        <v>0</v>
      </c>
    </row>
    <row r="25" spans="1:7" ht="13.5" thickBot="1" x14ac:dyDescent="0.25">
      <c r="A25" s="54">
        <v>19</v>
      </c>
      <c r="B25" s="52" t="s">
        <v>89</v>
      </c>
      <c r="C25" s="61" t="s">
        <v>90</v>
      </c>
      <c r="D25" s="52" t="s">
        <v>85</v>
      </c>
      <c r="E25" s="52">
        <v>1260</v>
      </c>
      <c r="F25" s="37"/>
      <c r="G25" s="53">
        <f t="shared" si="0"/>
        <v>0</v>
      </c>
    </row>
    <row r="26" spans="1:7" ht="13.5" thickBot="1" x14ac:dyDescent="0.25">
      <c r="A26" s="54">
        <v>20</v>
      </c>
      <c r="B26" s="52" t="s">
        <v>89</v>
      </c>
      <c r="C26" s="61" t="s">
        <v>91</v>
      </c>
      <c r="D26" s="52" t="s">
        <v>85</v>
      </c>
      <c r="E26" s="52">
        <v>480</v>
      </c>
      <c r="F26" s="37"/>
      <c r="G26" s="53">
        <f t="shared" si="0"/>
        <v>0</v>
      </c>
    </row>
    <row r="27" spans="1:7" ht="13.5" thickBot="1" x14ac:dyDescent="0.25">
      <c r="A27" s="49">
        <v>21</v>
      </c>
      <c r="B27" s="52" t="s">
        <v>92</v>
      </c>
      <c r="C27" s="57" t="s">
        <v>93</v>
      </c>
      <c r="D27" s="52" t="s">
        <v>85</v>
      </c>
      <c r="E27" s="52">
        <v>480</v>
      </c>
      <c r="F27" s="37"/>
      <c r="G27" s="53">
        <f t="shared" si="0"/>
        <v>0</v>
      </c>
    </row>
    <row r="28" spans="1:7" ht="13.5" thickBot="1" x14ac:dyDescent="0.25">
      <c r="A28" s="54">
        <v>22</v>
      </c>
      <c r="B28" s="52" t="s">
        <v>94</v>
      </c>
      <c r="C28" s="57" t="s">
        <v>95</v>
      </c>
      <c r="D28" s="52" t="s">
        <v>85</v>
      </c>
      <c r="E28" s="52">
        <v>3600</v>
      </c>
      <c r="F28" s="37"/>
      <c r="G28" s="53">
        <f t="shared" si="0"/>
        <v>0</v>
      </c>
    </row>
    <row r="29" spans="1:7" ht="13.5" thickBot="1" x14ac:dyDescent="0.25">
      <c r="A29" s="54">
        <v>23</v>
      </c>
      <c r="B29" s="52" t="s">
        <v>114</v>
      </c>
      <c r="C29" s="57" t="s">
        <v>123</v>
      </c>
      <c r="D29" s="52" t="s">
        <v>76</v>
      </c>
      <c r="E29" s="52">
        <v>10</v>
      </c>
      <c r="F29" s="37"/>
      <c r="G29" s="53">
        <f t="shared" si="0"/>
        <v>0</v>
      </c>
    </row>
    <row r="30" spans="1:7" ht="13.5" thickBot="1" x14ac:dyDescent="0.25">
      <c r="A30" s="54">
        <v>24</v>
      </c>
      <c r="B30" s="52" t="s">
        <v>135</v>
      </c>
      <c r="C30" s="57" t="s">
        <v>136</v>
      </c>
      <c r="D30" s="52" t="s">
        <v>102</v>
      </c>
      <c r="E30" s="52">
        <v>35</v>
      </c>
      <c r="F30" s="37"/>
      <c r="G30" s="53">
        <f t="shared" si="0"/>
        <v>0</v>
      </c>
    </row>
    <row r="31" spans="1:7" ht="13.5" thickBot="1" x14ac:dyDescent="0.25">
      <c r="A31" s="54">
        <v>25</v>
      </c>
      <c r="B31" s="52" t="s">
        <v>135</v>
      </c>
      <c r="C31" s="57" t="s">
        <v>137</v>
      </c>
      <c r="D31" s="52" t="s">
        <v>81</v>
      </c>
      <c r="E31" s="52">
        <v>48</v>
      </c>
      <c r="F31" s="37"/>
      <c r="G31" s="53">
        <f t="shared" si="0"/>
        <v>0</v>
      </c>
    </row>
    <row r="32" spans="1:7" ht="13.5" thickBot="1" x14ac:dyDescent="0.25">
      <c r="A32" s="49">
        <v>26</v>
      </c>
      <c r="B32" s="52" t="s">
        <v>135</v>
      </c>
      <c r="C32" s="57" t="s">
        <v>138</v>
      </c>
      <c r="D32" s="52" t="s">
        <v>81</v>
      </c>
      <c r="E32" s="52">
        <v>8</v>
      </c>
      <c r="F32" s="36"/>
      <c r="G32" s="53">
        <f t="shared" si="0"/>
        <v>0</v>
      </c>
    </row>
    <row r="33" spans="1:7" ht="13.5" thickBot="1" x14ac:dyDescent="0.25">
      <c r="A33" s="54">
        <v>27</v>
      </c>
      <c r="B33" s="52" t="s">
        <v>113</v>
      </c>
      <c r="C33" s="57" t="s">
        <v>124</v>
      </c>
      <c r="D33" s="52" t="s">
        <v>83</v>
      </c>
      <c r="E33" s="52">
        <v>10</v>
      </c>
      <c r="F33" s="36"/>
      <c r="G33" s="53">
        <f t="shared" si="0"/>
        <v>0</v>
      </c>
    </row>
    <row r="34" spans="1:7" ht="13.5" thickBot="1" x14ac:dyDescent="0.25">
      <c r="A34" s="54">
        <v>28</v>
      </c>
      <c r="B34" s="52" t="s">
        <v>96</v>
      </c>
      <c r="C34" s="57" t="s">
        <v>139</v>
      </c>
      <c r="D34" s="52" t="s">
        <v>76</v>
      </c>
      <c r="E34" s="52">
        <v>10</v>
      </c>
      <c r="F34" s="36"/>
      <c r="G34" s="53">
        <f t="shared" si="0"/>
        <v>0</v>
      </c>
    </row>
    <row r="35" spans="1:7" ht="13.5" thickBot="1" x14ac:dyDescent="0.25">
      <c r="A35" s="54">
        <v>29</v>
      </c>
      <c r="B35" s="62" t="s">
        <v>96</v>
      </c>
      <c r="C35" s="63" t="s">
        <v>110</v>
      </c>
      <c r="D35" s="58" t="s">
        <v>83</v>
      </c>
      <c r="E35" s="64">
        <v>1</v>
      </c>
      <c r="F35" s="36"/>
      <c r="G35" s="53">
        <f t="shared" si="0"/>
        <v>0</v>
      </c>
    </row>
    <row r="36" spans="1:7" ht="13.5" thickBot="1" x14ac:dyDescent="0.25">
      <c r="A36" s="54">
        <v>30</v>
      </c>
      <c r="B36" s="52" t="s">
        <v>96</v>
      </c>
      <c r="C36" s="57" t="s">
        <v>140</v>
      </c>
      <c r="D36" s="52" t="s">
        <v>83</v>
      </c>
      <c r="E36" s="52">
        <v>1</v>
      </c>
      <c r="F36" s="36"/>
      <c r="G36" s="53">
        <f t="shared" si="0"/>
        <v>0</v>
      </c>
    </row>
    <row r="37" spans="1:7" x14ac:dyDescent="0.2">
      <c r="A37" s="49">
        <v>31</v>
      </c>
      <c r="B37" s="52" t="s">
        <v>96</v>
      </c>
      <c r="C37" s="57" t="s">
        <v>106</v>
      </c>
      <c r="D37" s="52" t="s">
        <v>97</v>
      </c>
      <c r="E37" s="52">
        <v>1</v>
      </c>
      <c r="F37" s="56">
        <v>5000</v>
      </c>
      <c r="G37" s="65">
        <f t="shared" ref="G37" si="1">SUM(E37*F37)</f>
        <v>5000</v>
      </c>
    </row>
    <row r="38" spans="1:7" ht="13.5" thickBot="1" x14ac:dyDescent="0.25">
      <c r="A38" s="66"/>
      <c r="B38" s="67"/>
      <c r="C38" s="67"/>
      <c r="D38" s="67"/>
      <c r="E38" s="68"/>
      <c r="F38" s="67"/>
      <c r="G38" s="69"/>
    </row>
    <row r="39" spans="1:7" ht="13.5" thickBot="1" x14ac:dyDescent="0.25">
      <c r="A39" s="70"/>
      <c r="B39" s="71"/>
      <c r="C39" s="72" t="s">
        <v>24</v>
      </c>
      <c r="D39" s="71"/>
      <c r="E39" s="73"/>
      <c r="F39" s="74"/>
      <c r="G39" s="75">
        <f>SUM(G7:G37)</f>
        <v>5000</v>
      </c>
    </row>
    <row r="40" spans="1:7" x14ac:dyDescent="0.2">
      <c r="A40" s="76"/>
      <c r="B40" s="76"/>
      <c r="C40" s="38"/>
      <c r="D40" s="76"/>
      <c r="E40" s="77"/>
      <c r="F40" s="78"/>
      <c r="G40" s="78"/>
    </row>
    <row r="41" spans="1:7" x14ac:dyDescent="0.2">
      <c r="A41" s="76"/>
      <c r="B41" s="76"/>
      <c r="C41" s="76"/>
      <c r="D41" s="76"/>
      <c r="E41" s="77"/>
      <c r="F41" s="79"/>
      <c r="G41" s="78"/>
    </row>
    <row r="42" spans="1:7" x14ac:dyDescent="0.2">
      <c r="A42" s="76"/>
      <c r="B42" s="76"/>
      <c r="C42" s="79"/>
      <c r="D42" s="76"/>
      <c r="E42" s="77"/>
      <c r="F42" s="79"/>
      <c r="G42" s="78"/>
    </row>
    <row r="43" spans="1:7" x14ac:dyDescent="0.2">
      <c r="A43" s="76"/>
      <c r="B43" s="76"/>
      <c r="C43" s="79"/>
      <c r="D43" s="76"/>
      <c r="E43" s="77"/>
      <c r="F43" s="79"/>
      <c r="G43" s="78"/>
    </row>
    <row r="44" spans="1:7" x14ac:dyDescent="0.2">
      <c r="A44" s="80"/>
      <c r="B44" s="80"/>
      <c r="C44" s="76"/>
      <c r="D44" s="76"/>
      <c r="E44" s="77"/>
      <c r="F44" s="76"/>
      <c r="G44" s="78"/>
    </row>
    <row r="45" spans="1:7" x14ac:dyDescent="0.2">
      <c r="A45" s="38"/>
      <c r="B45" s="76"/>
      <c r="C45" s="76"/>
      <c r="D45" s="76"/>
      <c r="E45" s="77"/>
      <c r="F45" s="76"/>
      <c r="G45" s="78"/>
    </row>
    <row r="46" spans="1:7" x14ac:dyDescent="0.2">
      <c r="A46" s="76"/>
      <c r="B46" s="81"/>
      <c r="C46" s="82"/>
      <c r="D46" s="76"/>
      <c r="E46" s="77"/>
      <c r="F46" s="78"/>
      <c r="G46" s="78"/>
    </row>
    <row r="47" spans="1:7" x14ac:dyDescent="0.2">
      <c r="A47" s="76"/>
      <c r="B47" s="76"/>
      <c r="C47" s="38"/>
      <c r="D47" s="76"/>
      <c r="E47" s="77"/>
      <c r="F47" s="78"/>
      <c r="G47" s="78"/>
    </row>
    <row r="48" spans="1:7" x14ac:dyDescent="0.2">
      <c r="A48" s="76"/>
      <c r="B48" s="76"/>
      <c r="C48" s="38"/>
      <c r="D48" s="76"/>
      <c r="E48" s="77"/>
      <c r="F48" s="78"/>
      <c r="G48" s="78"/>
    </row>
    <row r="49" spans="1:7" x14ac:dyDescent="0.2">
      <c r="A49" s="76"/>
      <c r="B49" s="76"/>
      <c r="C49" s="38"/>
      <c r="D49" s="76"/>
      <c r="E49" s="77"/>
      <c r="F49" s="78"/>
      <c r="G49" s="78"/>
    </row>
    <row r="50" spans="1:7" x14ac:dyDescent="0.2">
      <c r="A50" s="76"/>
      <c r="B50" s="76"/>
      <c r="C50" s="38"/>
      <c r="D50" s="76"/>
      <c r="E50" s="77"/>
      <c r="F50" s="78"/>
      <c r="G50" s="78"/>
    </row>
    <row r="51" spans="1:7" x14ac:dyDescent="0.2">
      <c r="A51" s="76"/>
      <c r="B51" s="76"/>
      <c r="C51" s="38"/>
      <c r="D51" s="76"/>
      <c r="E51" s="77"/>
      <c r="F51" s="78"/>
      <c r="G51" s="78"/>
    </row>
    <row r="52" spans="1:7" x14ac:dyDescent="0.2">
      <c r="A52" s="76"/>
      <c r="B52" s="76"/>
      <c r="C52" s="38"/>
      <c r="D52" s="76"/>
      <c r="E52" s="77"/>
      <c r="F52" s="78"/>
      <c r="G52" s="78"/>
    </row>
    <row r="53" spans="1:7" x14ac:dyDescent="0.2">
      <c r="A53" s="76"/>
      <c r="B53" s="76"/>
      <c r="C53" s="38"/>
      <c r="D53" s="76"/>
      <c r="E53" s="77"/>
      <c r="F53" s="78"/>
      <c r="G53" s="78"/>
    </row>
    <row r="54" spans="1:7" x14ac:dyDescent="0.2">
      <c r="A54" s="76"/>
      <c r="B54" s="76"/>
      <c r="C54" s="38"/>
      <c r="D54" s="76"/>
      <c r="E54" s="77"/>
      <c r="F54" s="78"/>
      <c r="G54" s="78"/>
    </row>
    <row r="55" spans="1:7" x14ac:dyDescent="0.2">
      <c r="A55" s="76"/>
      <c r="B55" s="76"/>
      <c r="C55" s="38"/>
      <c r="D55" s="76"/>
      <c r="E55" s="77"/>
      <c r="F55" s="78"/>
      <c r="G55" s="78"/>
    </row>
    <row r="56" spans="1:7" x14ac:dyDescent="0.2">
      <c r="A56" s="76"/>
      <c r="B56" s="76"/>
      <c r="C56" s="38"/>
      <c r="D56" s="76"/>
      <c r="E56" s="77"/>
      <c r="F56" s="78"/>
      <c r="G56" s="78"/>
    </row>
    <row r="57" spans="1:7" x14ac:dyDescent="0.2">
      <c r="A57" s="76"/>
      <c r="B57" s="76"/>
      <c r="C57" s="38"/>
      <c r="D57" s="76"/>
      <c r="E57" s="77"/>
      <c r="F57" s="78"/>
      <c r="G57" s="78"/>
    </row>
    <row r="58" spans="1:7" x14ac:dyDescent="0.2">
      <c r="A58" s="76"/>
      <c r="B58" s="76"/>
      <c r="C58" s="38"/>
      <c r="D58" s="76"/>
      <c r="E58" s="77"/>
      <c r="F58" s="78"/>
      <c r="G58" s="78"/>
    </row>
    <row r="59" spans="1:7" x14ac:dyDescent="0.2">
      <c r="A59" s="76"/>
      <c r="B59" s="76"/>
      <c r="C59" s="38"/>
      <c r="D59" s="76"/>
      <c r="E59" s="77"/>
      <c r="F59" s="78"/>
      <c r="G59" s="78"/>
    </row>
    <row r="60" spans="1:7" x14ac:dyDescent="0.2">
      <c r="A60" s="76"/>
      <c r="B60" s="76"/>
      <c r="C60" s="38"/>
      <c r="D60" s="76"/>
      <c r="E60" s="77"/>
      <c r="F60" s="78"/>
      <c r="G60" s="78"/>
    </row>
    <row r="61" spans="1:7" x14ac:dyDescent="0.2">
      <c r="A61" s="76"/>
      <c r="B61" s="76"/>
      <c r="C61" s="38"/>
      <c r="D61" s="76"/>
      <c r="E61" s="77"/>
      <c r="F61" s="78"/>
      <c r="G61" s="78"/>
    </row>
    <row r="62" spans="1:7" x14ac:dyDescent="0.2">
      <c r="A62" s="76"/>
      <c r="B62" s="76"/>
      <c r="C62" s="38"/>
      <c r="D62" s="76"/>
      <c r="E62" s="77"/>
      <c r="F62" s="78"/>
      <c r="G62" s="78"/>
    </row>
    <row r="63" spans="1:7" x14ac:dyDescent="0.2">
      <c r="A63" s="76"/>
      <c r="B63" s="76"/>
      <c r="C63" s="38"/>
      <c r="D63" s="76"/>
      <c r="E63" s="77"/>
      <c r="F63" s="78"/>
      <c r="G63" s="78"/>
    </row>
    <row r="64" spans="1:7" x14ac:dyDescent="0.2">
      <c r="A64" s="76"/>
      <c r="B64" s="76"/>
      <c r="C64" s="38"/>
      <c r="D64" s="76"/>
      <c r="E64" s="77"/>
      <c r="F64" s="78"/>
      <c r="G64" s="78"/>
    </row>
    <row r="65" spans="1:7" x14ac:dyDescent="0.2">
      <c r="A65" s="76"/>
      <c r="B65" s="76"/>
      <c r="C65" s="38"/>
      <c r="D65" s="76"/>
      <c r="E65" s="77"/>
      <c r="F65" s="78"/>
      <c r="G65" s="78"/>
    </row>
    <row r="66" spans="1:7" x14ac:dyDescent="0.2">
      <c r="A66" s="76"/>
      <c r="B66" s="76"/>
      <c r="C66" s="38"/>
      <c r="D66" s="76"/>
      <c r="E66" s="77"/>
      <c r="F66" s="78"/>
      <c r="G66" s="78"/>
    </row>
    <row r="67" spans="1:7" x14ac:dyDescent="0.2">
      <c r="A67" s="76"/>
      <c r="B67" s="76"/>
      <c r="C67" s="38"/>
      <c r="D67" s="76"/>
      <c r="E67" s="77"/>
      <c r="F67" s="78"/>
      <c r="G67" s="78"/>
    </row>
    <row r="68" spans="1:7" x14ac:dyDescent="0.2">
      <c r="A68" s="76"/>
      <c r="B68" s="76"/>
      <c r="C68" s="38"/>
      <c r="D68" s="76"/>
      <c r="E68" s="77"/>
      <c r="F68" s="78"/>
      <c r="G68" s="78"/>
    </row>
    <row r="69" spans="1:7" x14ac:dyDescent="0.2">
      <c r="A69" s="76"/>
      <c r="B69" s="76"/>
      <c r="C69" s="38"/>
      <c r="D69" s="76"/>
      <c r="E69" s="77"/>
      <c r="F69" s="78"/>
      <c r="G69" s="78"/>
    </row>
    <row r="70" spans="1:7" x14ac:dyDescent="0.2">
      <c r="A70" s="76"/>
      <c r="B70" s="76"/>
      <c r="C70" s="38"/>
      <c r="D70" s="76"/>
      <c r="E70" s="77"/>
      <c r="F70" s="78"/>
      <c r="G70" s="78"/>
    </row>
    <row r="71" spans="1:7" x14ac:dyDescent="0.2">
      <c r="A71" s="76"/>
      <c r="B71" s="76"/>
      <c r="C71" s="38"/>
      <c r="D71" s="76"/>
      <c r="E71" s="77"/>
      <c r="F71" s="78"/>
      <c r="G71" s="78"/>
    </row>
    <row r="72" spans="1:7" x14ac:dyDescent="0.2">
      <c r="A72" s="76"/>
      <c r="B72" s="76"/>
      <c r="C72" s="38"/>
      <c r="D72" s="76"/>
      <c r="E72" s="77"/>
      <c r="F72" s="78"/>
      <c r="G72" s="78"/>
    </row>
    <row r="73" spans="1:7" x14ac:dyDescent="0.2">
      <c r="A73" s="76"/>
      <c r="B73" s="76"/>
      <c r="C73" s="38"/>
      <c r="D73" s="76"/>
      <c r="E73" s="77"/>
      <c r="F73" s="78"/>
      <c r="G73" s="78"/>
    </row>
    <row r="74" spans="1:7" x14ac:dyDescent="0.2">
      <c r="A74" s="76"/>
      <c r="B74" s="76"/>
      <c r="C74" s="38"/>
      <c r="D74" s="76"/>
      <c r="E74" s="77"/>
      <c r="F74" s="78"/>
      <c r="G74" s="78"/>
    </row>
    <row r="75" spans="1:7" x14ac:dyDescent="0.2">
      <c r="A75" s="76"/>
      <c r="B75" s="76"/>
      <c r="C75" s="38"/>
      <c r="D75" s="76"/>
      <c r="E75" s="77"/>
      <c r="F75" s="78"/>
      <c r="G75" s="78"/>
    </row>
    <row r="76" spans="1:7" x14ac:dyDescent="0.2">
      <c r="A76" s="76"/>
      <c r="B76" s="76"/>
      <c r="C76" s="38"/>
      <c r="D76" s="76"/>
      <c r="E76" s="77"/>
      <c r="F76" s="78"/>
      <c r="G76" s="78"/>
    </row>
    <row r="77" spans="1:7" x14ac:dyDescent="0.2">
      <c r="A77" s="76"/>
      <c r="B77" s="81"/>
      <c r="C77" s="82"/>
      <c r="D77" s="76"/>
      <c r="E77" s="77"/>
      <c r="F77" s="78"/>
      <c r="G77" s="78"/>
    </row>
    <row r="78" spans="1:7" x14ac:dyDescent="0.2">
      <c r="A78" s="76"/>
      <c r="B78" s="81"/>
      <c r="C78" s="38"/>
      <c r="D78" s="76"/>
      <c r="E78" s="77"/>
      <c r="F78" s="78"/>
      <c r="G78" s="78"/>
    </row>
    <row r="79" spans="1:7" x14ac:dyDescent="0.2">
      <c r="A79" s="76"/>
      <c r="B79" s="76"/>
      <c r="C79" s="38"/>
      <c r="D79" s="76"/>
      <c r="E79" s="77"/>
      <c r="F79" s="78"/>
      <c r="G79" s="78"/>
    </row>
    <row r="80" spans="1:7" x14ac:dyDescent="0.2">
      <c r="A80" s="76"/>
      <c r="B80" s="76"/>
      <c r="C80" s="38"/>
      <c r="D80" s="76"/>
      <c r="E80" s="77"/>
      <c r="F80" s="78"/>
      <c r="G80" s="78"/>
    </row>
    <row r="81" spans="1:7" x14ac:dyDescent="0.2">
      <c r="A81" s="76"/>
      <c r="B81" s="76"/>
      <c r="C81" s="38"/>
      <c r="D81" s="76"/>
      <c r="E81" s="77"/>
      <c r="F81" s="78"/>
      <c r="G81" s="78"/>
    </row>
    <row r="82" spans="1:7" x14ac:dyDescent="0.2">
      <c r="A82" s="76"/>
      <c r="B82" s="76"/>
      <c r="C82" s="38"/>
      <c r="D82" s="76"/>
      <c r="E82" s="77"/>
      <c r="F82" s="78"/>
      <c r="G82" s="78"/>
    </row>
    <row r="83" spans="1:7" x14ac:dyDescent="0.2">
      <c r="A83" s="76"/>
      <c r="B83" s="76"/>
      <c r="C83" s="38"/>
      <c r="D83" s="76"/>
      <c r="E83" s="77"/>
      <c r="F83" s="78"/>
      <c r="G83" s="78"/>
    </row>
    <row r="84" spans="1:7" x14ac:dyDescent="0.2">
      <c r="A84" s="76"/>
      <c r="B84" s="76"/>
      <c r="C84" s="38"/>
      <c r="D84" s="76"/>
      <c r="E84" s="77"/>
      <c r="F84" s="78"/>
      <c r="G84" s="78"/>
    </row>
    <row r="85" spans="1:7" x14ac:dyDescent="0.2">
      <c r="A85" s="76"/>
      <c r="B85" s="76"/>
      <c r="C85" s="38"/>
      <c r="D85" s="76"/>
      <c r="E85" s="77"/>
      <c r="F85" s="78"/>
      <c r="G85" s="78"/>
    </row>
    <row r="86" spans="1:7" x14ac:dyDescent="0.2">
      <c r="A86" s="76"/>
      <c r="B86" s="76"/>
      <c r="C86" s="38"/>
      <c r="D86" s="76"/>
      <c r="E86" s="77"/>
      <c r="F86" s="78"/>
      <c r="G86" s="78"/>
    </row>
    <row r="87" spans="1:7" x14ac:dyDescent="0.2">
      <c r="A87" s="76"/>
      <c r="B87" s="76"/>
      <c r="C87" s="38"/>
      <c r="D87" s="76"/>
      <c r="E87" s="77"/>
      <c r="F87" s="78"/>
      <c r="G87" s="78"/>
    </row>
    <row r="88" spans="1:7" x14ac:dyDescent="0.2">
      <c r="A88" s="76"/>
      <c r="B88" s="76"/>
      <c r="C88" s="38"/>
      <c r="D88" s="76"/>
      <c r="E88" s="77"/>
      <c r="F88" s="78"/>
      <c r="G88" s="78"/>
    </row>
    <row r="89" spans="1:7" x14ac:dyDescent="0.2">
      <c r="A89" s="76"/>
      <c r="B89" s="76"/>
      <c r="C89" s="38"/>
      <c r="D89" s="76"/>
      <c r="E89" s="77"/>
      <c r="F89" s="78"/>
      <c r="G89" s="78"/>
    </row>
    <row r="90" spans="1:7" x14ac:dyDescent="0.2">
      <c r="A90" s="76"/>
      <c r="B90" s="81"/>
      <c r="C90" s="82"/>
      <c r="D90" s="76"/>
      <c r="E90" s="77"/>
      <c r="F90" s="78"/>
      <c r="G90" s="78"/>
    </row>
    <row r="91" spans="1:7" x14ac:dyDescent="0.2">
      <c r="A91" s="76"/>
      <c r="B91" s="81"/>
      <c r="C91" s="38"/>
      <c r="D91" s="76"/>
      <c r="E91" s="77"/>
      <c r="F91" s="78"/>
      <c r="G91" s="78"/>
    </row>
    <row r="92" spans="1:7" x14ac:dyDescent="0.2">
      <c r="A92" s="76"/>
      <c r="B92" s="76"/>
      <c r="C92" s="38"/>
      <c r="D92" s="76"/>
      <c r="E92" s="77"/>
      <c r="F92" s="78"/>
      <c r="G92" s="78"/>
    </row>
    <row r="93" spans="1:7" x14ac:dyDescent="0.2">
      <c r="A93" s="76"/>
      <c r="B93" s="76"/>
      <c r="C93" s="38"/>
      <c r="D93" s="76"/>
      <c r="E93" s="77"/>
      <c r="F93" s="78"/>
      <c r="G93" s="78"/>
    </row>
    <row r="94" spans="1:7" x14ac:dyDescent="0.2">
      <c r="A94" s="76"/>
      <c r="B94" s="76"/>
      <c r="C94" s="38"/>
      <c r="D94" s="76"/>
      <c r="E94" s="77"/>
      <c r="F94" s="78"/>
      <c r="G94" s="78"/>
    </row>
    <row r="95" spans="1:7" x14ac:dyDescent="0.2">
      <c r="A95" s="76"/>
      <c r="B95" s="76"/>
      <c r="C95" s="38"/>
      <c r="D95" s="76"/>
      <c r="E95" s="77"/>
      <c r="F95" s="78"/>
      <c r="G95" s="78"/>
    </row>
    <row r="96" spans="1:7" x14ac:dyDescent="0.2">
      <c r="A96" s="76"/>
      <c r="B96" s="76"/>
      <c r="C96" s="38"/>
      <c r="D96" s="76"/>
      <c r="E96" s="77"/>
      <c r="F96" s="78"/>
      <c r="G96" s="78"/>
    </row>
    <row r="97" spans="1:7" x14ac:dyDescent="0.2">
      <c r="A97" s="76"/>
      <c r="B97" s="76"/>
      <c r="C97" s="38"/>
      <c r="D97" s="76"/>
      <c r="E97" s="77"/>
      <c r="F97" s="78"/>
      <c r="G97" s="78"/>
    </row>
    <row r="98" spans="1:7" x14ac:dyDescent="0.2">
      <c r="A98" s="76"/>
      <c r="B98" s="76"/>
      <c r="C98" s="38"/>
      <c r="D98" s="76"/>
      <c r="E98" s="77"/>
      <c r="F98" s="78"/>
      <c r="G98" s="78"/>
    </row>
    <row r="99" spans="1:7" x14ac:dyDescent="0.2">
      <c r="A99" s="76"/>
      <c r="B99" s="76"/>
      <c r="C99" s="38"/>
      <c r="D99" s="76"/>
      <c r="E99" s="77"/>
      <c r="F99" s="78"/>
      <c r="G99" s="78"/>
    </row>
    <row r="100" spans="1:7" x14ac:dyDescent="0.2">
      <c r="A100" s="76"/>
      <c r="B100" s="76"/>
      <c r="C100" s="82"/>
      <c r="D100" s="76"/>
      <c r="E100" s="77"/>
      <c r="F100" s="78"/>
      <c r="G100" s="78"/>
    </row>
    <row r="101" spans="1:7" x14ac:dyDescent="0.2">
      <c r="A101" s="76"/>
      <c r="B101" s="76"/>
      <c r="C101" s="38"/>
      <c r="D101" s="76"/>
      <c r="E101" s="77"/>
      <c r="F101" s="78"/>
      <c r="G101" s="78"/>
    </row>
    <row r="102" spans="1:7" x14ac:dyDescent="0.2">
      <c r="A102" s="76"/>
      <c r="B102" s="76"/>
      <c r="C102" s="38"/>
      <c r="D102" s="76"/>
      <c r="E102" s="77"/>
      <c r="F102" s="78"/>
      <c r="G102" s="78"/>
    </row>
    <row r="103" spans="1:7" x14ac:dyDescent="0.2">
      <c r="A103" s="76"/>
      <c r="B103" s="76"/>
      <c r="C103" s="38"/>
      <c r="D103" s="76"/>
      <c r="E103" s="77"/>
      <c r="F103" s="78"/>
      <c r="G103" s="78"/>
    </row>
    <row r="104" spans="1:7" x14ac:dyDescent="0.2">
      <c r="A104" s="76"/>
      <c r="B104" s="76"/>
      <c r="C104" s="76"/>
      <c r="D104" s="76"/>
      <c r="E104" s="77"/>
      <c r="F104" s="79"/>
      <c r="G104" s="78"/>
    </row>
    <row r="105" spans="1:7" x14ac:dyDescent="0.2">
      <c r="A105" s="76"/>
      <c r="B105" s="76"/>
      <c r="C105" s="38"/>
      <c r="D105" s="76"/>
      <c r="E105" s="77"/>
      <c r="F105" s="78"/>
      <c r="G105" s="78"/>
    </row>
    <row r="106" spans="1:7" x14ac:dyDescent="0.2">
      <c r="A106" s="76"/>
      <c r="B106" s="76"/>
      <c r="C106" s="76"/>
      <c r="D106" s="76"/>
      <c r="E106" s="77"/>
      <c r="F106" s="78"/>
      <c r="G106" s="78"/>
    </row>
  </sheetData>
  <sheetProtection algorithmName="SHA-512" hashValue="SH6BPg8gRcBr1v5tHVtelvfOhEk/E4lbslEZpL/ZMQXaJFeyw/CPkouMDUrWUv3bS9qUekNGRXvhXoP5KCdjvw==" saltValue="xjdHKew2i1jhApC259lKnA==" spinCount="100000" sheet="1" objects="1" scenarios="1" selectLockedCells="1"/>
  <mergeCells count="1">
    <mergeCell ref="A1:G4"/>
  </mergeCells>
  <pageMargins left="0.75" right="0.75" top="1" bottom="1" header="0.5" footer="0.5"/>
  <pageSetup scale="63" orientation="portrait" r:id="rId1"/>
  <headerFooter alignWithMargins="0">
    <oddFooter>&amp;CP-&amp;P+2.</oddFooter>
  </headerFooter>
  <rowBreaks count="1" manualBreakCount="1">
    <brk id="8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tabSelected="1" zoomScaleNormal="100" workbookViewId="0">
      <selection activeCell="M3" sqref="M3"/>
    </sheetView>
  </sheetViews>
  <sheetFormatPr defaultRowHeight="12.75" x14ac:dyDescent="0.2"/>
  <cols>
    <col min="13" max="13" width="12.7109375" bestFit="1" customWidth="1"/>
  </cols>
  <sheetData>
    <row r="1" spans="1:13" ht="15" x14ac:dyDescent="0.2">
      <c r="A1" s="11"/>
      <c r="B1" s="11"/>
      <c r="C1" s="11"/>
      <c r="D1" s="11"/>
      <c r="E1" s="11"/>
      <c r="F1" s="11"/>
      <c r="G1" s="11"/>
      <c r="H1" s="11"/>
      <c r="I1" s="11"/>
      <c r="J1" s="11"/>
      <c r="K1" s="11"/>
      <c r="L1" s="11"/>
      <c r="M1" s="11"/>
    </row>
    <row r="2" spans="1:13" ht="15" x14ac:dyDescent="0.2">
      <c r="A2" s="11"/>
      <c r="B2" s="11"/>
      <c r="C2" s="11"/>
      <c r="D2" s="11"/>
      <c r="E2" s="11"/>
      <c r="F2" s="11"/>
      <c r="G2" s="11"/>
      <c r="H2" s="11"/>
      <c r="I2" s="11"/>
      <c r="J2" s="11"/>
      <c r="K2" s="11"/>
      <c r="L2" s="11"/>
      <c r="M2" s="11"/>
    </row>
    <row r="3" spans="1:13" ht="15.75" x14ac:dyDescent="0.25">
      <c r="A3" s="12" t="s">
        <v>25</v>
      </c>
      <c r="B3" s="13"/>
      <c r="C3" s="14"/>
      <c r="D3" s="15"/>
      <c r="E3" s="13"/>
      <c r="F3" s="13"/>
      <c r="G3" s="13"/>
      <c r="H3" s="16"/>
      <c r="I3" s="16"/>
      <c r="J3" s="13"/>
      <c r="K3" s="13"/>
      <c r="L3" s="13"/>
      <c r="M3" s="17">
        <f>'BID FORM'!G39</f>
        <v>5000</v>
      </c>
    </row>
    <row r="4" spans="1:13" ht="15.75" x14ac:dyDescent="0.25">
      <c r="A4" s="12"/>
      <c r="B4" s="13"/>
      <c r="C4" s="14"/>
      <c r="D4" s="15"/>
      <c r="E4" s="13"/>
      <c r="F4" s="13"/>
      <c r="G4" s="13"/>
      <c r="H4" s="16"/>
      <c r="I4" s="16"/>
      <c r="J4" s="13"/>
      <c r="K4" s="13"/>
      <c r="L4" s="13"/>
      <c r="M4" s="34"/>
    </row>
    <row r="5" spans="1:13" ht="15.75" x14ac:dyDescent="0.25">
      <c r="A5" s="12"/>
      <c r="B5" s="13"/>
      <c r="C5" s="14"/>
      <c r="D5" s="15"/>
      <c r="E5" s="13"/>
      <c r="F5" s="13"/>
      <c r="G5" s="13"/>
      <c r="H5" s="16"/>
      <c r="I5" s="16"/>
      <c r="J5" s="13"/>
      <c r="K5" s="13"/>
      <c r="L5" s="13"/>
      <c r="M5" s="15"/>
    </row>
    <row r="6" spans="1:13" ht="16.5" thickBot="1" x14ac:dyDescent="0.3">
      <c r="A6" s="25"/>
      <c r="B6" s="26"/>
      <c r="C6" s="27"/>
      <c r="D6" s="28"/>
      <c r="E6" s="26"/>
      <c r="F6" s="26"/>
      <c r="G6" s="26"/>
      <c r="H6" s="29"/>
      <c r="I6" s="29"/>
      <c r="J6" s="26"/>
      <c r="K6" s="26"/>
      <c r="L6" s="26"/>
      <c r="M6" s="28"/>
    </row>
    <row r="7" spans="1:13" ht="15.75" x14ac:dyDescent="0.25">
      <c r="A7" s="12"/>
      <c r="B7" s="13"/>
      <c r="C7" s="14"/>
      <c r="D7" s="15"/>
      <c r="E7" s="13"/>
      <c r="F7" s="13"/>
      <c r="G7" s="13"/>
      <c r="H7" s="16"/>
      <c r="I7" s="16"/>
      <c r="J7" s="13"/>
      <c r="K7" s="13"/>
      <c r="L7" s="13"/>
      <c r="M7" s="15"/>
    </row>
    <row r="8" spans="1:13" ht="15.75" x14ac:dyDescent="0.25">
      <c r="A8" s="13" t="s">
        <v>27</v>
      </c>
      <c r="B8" s="13"/>
      <c r="C8" s="13"/>
      <c r="D8" s="13"/>
      <c r="E8" s="16"/>
      <c r="F8" s="16"/>
      <c r="G8" s="13"/>
      <c r="H8" s="13"/>
      <c r="I8" s="13"/>
      <c r="J8" s="13"/>
      <c r="K8" s="11"/>
      <c r="L8" s="11"/>
      <c r="M8" s="11"/>
    </row>
    <row r="9" spans="1:13" ht="15.75" x14ac:dyDescent="0.25">
      <c r="A9" s="13"/>
      <c r="B9" s="13"/>
      <c r="C9" s="13"/>
      <c r="D9" s="13"/>
      <c r="E9" s="16"/>
      <c r="F9" s="16"/>
      <c r="G9" s="13"/>
      <c r="H9" s="13"/>
      <c r="I9" s="13"/>
      <c r="J9" s="13"/>
      <c r="K9" s="11"/>
      <c r="L9" s="11"/>
      <c r="M9" s="11"/>
    </row>
    <row r="10" spans="1:13" ht="15.75" x14ac:dyDescent="0.25">
      <c r="A10" s="13" t="s">
        <v>28</v>
      </c>
      <c r="B10" s="13"/>
      <c r="C10" s="13"/>
      <c r="D10" s="13"/>
      <c r="E10" s="16"/>
      <c r="F10" s="16"/>
      <c r="G10" s="11"/>
      <c r="H10" s="18"/>
      <c r="I10" s="13" t="s">
        <v>29</v>
      </c>
      <c r="J10" s="13" t="s">
        <v>30</v>
      </c>
      <c r="K10" s="13"/>
      <c r="L10" s="13"/>
      <c r="M10" s="19"/>
    </row>
    <row r="11" spans="1:13" ht="15.75" x14ac:dyDescent="0.25">
      <c r="A11" s="15"/>
      <c r="B11" s="13"/>
      <c r="C11" s="14"/>
      <c r="D11" s="15"/>
      <c r="E11" s="16"/>
      <c r="F11" s="16"/>
      <c r="G11" s="11"/>
      <c r="H11" s="18"/>
      <c r="I11" s="13"/>
      <c r="J11" s="13"/>
      <c r="K11" s="15" t="s">
        <v>26</v>
      </c>
      <c r="L11" s="11"/>
      <c r="M11" s="11"/>
    </row>
    <row r="12" spans="1:13" ht="15.75" x14ac:dyDescent="0.25">
      <c r="A12" s="15"/>
      <c r="B12" s="13"/>
      <c r="C12" s="14"/>
      <c r="D12" s="15"/>
      <c r="E12" s="16"/>
      <c r="F12" s="16"/>
      <c r="G12" s="11"/>
      <c r="H12" s="18"/>
      <c r="I12" s="13"/>
      <c r="J12" s="13"/>
      <c r="K12" s="15"/>
      <c r="L12" s="11"/>
      <c r="M12" s="11"/>
    </row>
    <row r="13" spans="1:13" ht="15.75" x14ac:dyDescent="0.25">
      <c r="A13" s="15"/>
      <c r="B13" s="13"/>
      <c r="C13" s="14"/>
      <c r="D13" s="15"/>
      <c r="E13" s="16"/>
      <c r="F13" s="16"/>
      <c r="G13" s="11"/>
      <c r="H13" s="18"/>
      <c r="I13" s="13"/>
      <c r="J13" s="13"/>
      <c r="K13" s="15"/>
      <c r="L13" s="11"/>
      <c r="M13" s="11"/>
    </row>
    <row r="14" spans="1:13" ht="15.75" x14ac:dyDescent="0.25">
      <c r="A14" s="13" t="s">
        <v>31</v>
      </c>
      <c r="B14" s="13"/>
      <c r="C14" s="13"/>
      <c r="D14" s="13"/>
      <c r="E14" s="16"/>
      <c r="F14" s="16"/>
      <c r="G14" s="13"/>
      <c r="H14" s="13"/>
      <c r="I14" s="13"/>
      <c r="J14" s="13"/>
      <c r="K14" s="11"/>
      <c r="L14" s="11"/>
      <c r="M14" s="11"/>
    </row>
    <row r="15" spans="1:13" ht="15.75" x14ac:dyDescent="0.25">
      <c r="A15" s="13" t="s">
        <v>32</v>
      </c>
      <c r="B15" s="13"/>
      <c r="C15" s="13"/>
      <c r="D15" s="13"/>
      <c r="E15" s="16"/>
      <c r="F15" s="16"/>
      <c r="G15" s="13"/>
      <c r="H15" s="13"/>
      <c r="I15" s="13"/>
      <c r="J15" s="13"/>
      <c r="K15" s="11"/>
      <c r="L15" s="11"/>
      <c r="M15" s="11"/>
    </row>
    <row r="16" spans="1:13" ht="15.75" x14ac:dyDescent="0.25">
      <c r="A16" s="13" t="s">
        <v>33</v>
      </c>
      <c r="B16" s="13"/>
      <c r="C16" s="13"/>
      <c r="D16" s="13"/>
      <c r="E16" s="16"/>
      <c r="F16" s="16"/>
      <c r="G16" s="13"/>
      <c r="H16" s="13"/>
      <c r="I16" s="13"/>
      <c r="J16" s="13"/>
      <c r="K16" s="11"/>
      <c r="L16" s="11"/>
      <c r="M16" s="11"/>
    </row>
    <row r="17" spans="1:13" ht="15.75" x14ac:dyDescent="0.25">
      <c r="A17" s="13" t="s">
        <v>34</v>
      </c>
      <c r="B17" s="13"/>
      <c r="C17" s="13"/>
      <c r="D17" s="13"/>
      <c r="E17" s="16"/>
      <c r="F17" s="16"/>
      <c r="G17" s="13"/>
      <c r="H17" s="13"/>
      <c r="I17" s="13"/>
      <c r="J17" s="13"/>
      <c r="K17" s="11"/>
      <c r="L17" s="11"/>
      <c r="M17" s="11"/>
    </row>
    <row r="18" spans="1:13" ht="15.75" x14ac:dyDescent="0.25">
      <c r="A18" s="13" t="s">
        <v>35</v>
      </c>
      <c r="B18" s="13"/>
      <c r="C18" s="13"/>
      <c r="D18" s="13"/>
      <c r="E18" s="16"/>
      <c r="F18" s="16"/>
      <c r="G18" s="13"/>
      <c r="H18" s="13"/>
      <c r="I18" s="13"/>
      <c r="J18" s="13"/>
      <c r="K18" s="11"/>
      <c r="L18" s="11"/>
      <c r="M18" s="11"/>
    </row>
    <row r="19" spans="1:13" ht="15.75" x14ac:dyDescent="0.25">
      <c r="A19" s="13"/>
      <c r="B19" s="13"/>
      <c r="C19" s="13"/>
      <c r="D19" s="13"/>
      <c r="E19" s="16"/>
      <c r="F19" s="16"/>
      <c r="G19" s="13"/>
      <c r="H19" s="13"/>
      <c r="I19" s="13"/>
      <c r="J19" s="13"/>
      <c r="K19" s="11"/>
      <c r="L19" s="11"/>
      <c r="M19" s="11"/>
    </row>
    <row r="20" spans="1:13" ht="15.75" x14ac:dyDescent="0.25">
      <c r="A20" s="13"/>
      <c r="B20" s="13"/>
      <c r="C20" s="13"/>
      <c r="D20" s="13"/>
      <c r="E20" s="16"/>
      <c r="F20" s="16"/>
      <c r="G20" s="13"/>
      <c r="H20" s="13"/>
      <c r="I20" s="13"/>
      <c r="J20" s="13"/>
      <c r="K20" s="11"/>
      <c r="L20" s="11"/>
      <c r="M20" s="11"/>
    </row>
    <row r="21" spans="1:13" ht="15.75" x14ac:dyDescent="0.25">
      <c r="A21" s="13" t="s">
        <v>71</v>
      </c>
      <c r="B21" s="13"/>
      <c r="C21" s="13"/>
      <c r="D21" s="13"/>
      <c r="E21" s="16"/>
      <c r="F21" s="16"/>
      <c r="G21" s="13"/>
      <c r="H21" s="13"/>
      <c r="I21" s="13"/>
      <c r="J21" s="13"/>
      <c r="K21" s="11"/>
      <c r="L21" s="11"/>
      <c r="M21" s="11"/>
    </row>
    <row r="22" spans="1:13" ht="15.75" x14ac:dyDescent="0.25">
      <c r="A22" s="13"/>
      <c r="B22" s="13"/>
      <c r="C22" s="13"/>
      <c r="D22" s="13"/>
      <c r="E22" s="16"/>
      <c r="F22" s="16"/>
      <c r="G22" s="13"/>
      <c r="H22" s="13"/>
      <c r="I22" s="13"/>
      <c r="J22" s="13"/>
      <c r="K22" s="11"/>
      <c r="L22" s="11"/>
      <c r="M22" s="11"/>
    </row>
    <row r="23" spans="1:13" ht="15.75" x14ac:dyDescent="0.25">
      <c r="A23" s="13"/>
      <c r="B23" s="13"/>
      <c r="C23" s="13"/>
      <c r="D23" s="13"/>
      <c r="E23" s="16"/>
      <c r="F23" s="16"/>
      <c r="G23" s="13"/>
      <c r="H23" s="13"/>
      <c r="I23" s="13"/>
      <c r="J23" s="13"/>
      <c r="K23" s="11"/>
      <c r="L23" s="11"/>
      <c r="M23" s="11"/>
    </row>
    <row r="24" spans="1:13" ht="15.75" x14ac:dyDescent="0.25">
      <c r="A24" s="16" t="s">
        <v>36</v>
      </c>
      <c r="B24" s="13"/>
      <c r="C24" s="13"/>
      <c r="D24" s="13"/>
      <c r="E24" s="16"/>
      <c r="F24" s="11"/>
      <c r="G24" s="13"/>
      <c r="H24" s="11"/>
      <c r="I24" s="16"/>
      <c r="J24" s="13"/>
      <c r="K24" s="11"/>
      <c r="L24" s="11"/>
      <c r="M24" s="11"/>
    </row>
    <row r="25" spans="1:13" ht="15.75" x14ac:dyDescent="0.25">
      <c r="A25" s="16"/>
      <c r="B25" s="13"/>
      <c r="C25" s="13"/>
      <c r="D25" s="13"/>
      <c r="E25" s="16"/>
      <c r="F25" s="11"/>
      <c r="G25" s="13"/>
      <c r="H25" s="11"/>
      <c r="I25" s="16"/>
      <c r="J25" s="13"/>
      <c r="K25" s="11"/>
      <c r="L25" s="11"/>
      <c r="M25" s="11"/>
    </row>
    <row r="26" spans="1:13" ht="15" x14ac:dyDescent="0.2">
      <c r="A26" s="11"/>
      <c r="B26" s="11"/>
      <c r="C26" s="11"/>
      <c r="D26" s="11"/>
      <c r="E26" s="11"/>
      <c r="F26" s="11"/>
      <c r="G26" s="11"/>
      <c r="H26" s="11"/>
      <c r="I26" s="11"/>
      <c r="J26" s="11"/>
      <c r="K26" s="11"/>
      <c r="L26" s="11"/>
      <c r="M26" s="11"/>
    </row>
    <row r="27" spans="1:13" ht="15.75" x14ac:dyDescent="0.25">
      <c r="A27" s="16" t="s">
        <v>37</v>
      </c>
      <c r="B27" s="13"/>
      <c r="C27" s="13"/>
      <c r="D27" s="13"/>
      <c r="E27" s="16"/>
      <c r="F27" s="11"/>
      <c r="G27" s="13"/>
      <c r="H27" s="11"/>
      <c r="I27" s="16"/>
      <c r="J27" s="13"/>
      <c r="K27" s="11"/>
      <c r="L27" s="11"/>
      <c r="M27" s="11"/>
    </row>
    <row r="28" spans="1:13" ht="15.75" x14ac:dyDescent="0.25">
      <c r="A28" s="16" t="s">
        <v>38</v>
      </c>
      <c r="B28" s="13"/>
      <c r="C28" s="13"/>
      <c r="D28" s="13"/>
      <c r="E28" s="16"/>
      <c r="F28" s="11"/>
      <c r="G28" s="13"/>
      <c r="H28" s="11"/>
      <c r="I28" s="16"/>
      <c r="J28" s="13"/>
      <c r="K28" s="11"/>
      <c r="L28" s="11"/>
      <c r="M28" s="11"/>
    </row>
    <row r="29" spans="1:13" ht="15.75" x14ac:dyDescent="0.25">
      <c r="A29" s="16"/>
      <c r="B29" s="13"/>
      <c r="C29" s="13"/>
      <c r="D29" s="13"/>
      <c r="E29" s="16"/>
      <c r="F29" s="11"/>
      <c r="G29" s="13"/>
      <c r="H29" s="11"/>
      <c r="I29" s="16"/>
      <c r="J29" s="13"/>
      <c r="K29" s="11"/>
      <c r="L29" s="11"/>
      <c r="M29" s="11"/>
    </row>
    <row r="30" spans="1:13" ht="15.75" x14ac:dyDescent="0.25">
      <c r="A30" s="16"/>
      <c r="B30" s="13"/>
      <c r="C30" s="13"/>
      <c r="D30" s="13"/>
      <c r="E30" s="16"/>
      <c r="F30" s="11"/>
      <c r="G30" s="13"/>
      <c r="H30" s="11"/>
      <c r="I30" s="16"/>
      <c r="J30" s="13"/>
      <c r="K30" s="11"/>
      <c r="L30" s="11"/>
      <c r="M30" s="11"/>
    </row>
    <row r="31" spans="1:13" ht="15.75" x14ac:dyDescent="0.25">
      <c r="A31" s="16"/>
      <c r="B31" s="13"/>
      <c r="C31" s="13"/>
      <c r="D31" s="13"/>
      <c r="E31" s="16"/>
      <c r="F31" s="11"/>
      <c r="G31" s="13"/>
      <c r="H31" s="11"/>
      <c r="I31" s="16"/>
      <c r="J31" s="13"/>
      <c r="K31" s="11"/>
      <c r="L31" s="11"/>
      <c r="M31" s="11"/>
    </row>
    <row r="32" spans="1:13" ht="15.75" x14ac:dyDescent="0.25">
      <c r="A32" s="16"/>
      <c r="B32" s="13"/>
      <c r="C32" s="13"/>
      <c r="D32" s="13" t="s">
        <v>68</v>
      </c>
      <c r="E32" s="16"/>
      <c r="F32" s="11"/>
      <c r="G32" s="13"/>
      <c r="H32" s="11"/>
      <c r="I32" s="16"/>
      <c r="J32" s="13"/>
      <c r="K32" s="11"/>
      <c r="L32" s="11"/>
      <c r="M32" s="11"/>
    </row>
    <row r="33" spans="1:13" ht="15.75" x14ac:dyDescent="0.25">
      <c r="A33" s="16"/>
      <c r="B33" s="13"/>
      <c r="C33" s="13"/>
      <c r="D33" s="13"/>
      <c r="E33" s="16"/>
      <c r="F33" s="11"/>
      <c r="G33" s="13"/>
      <c r="H33" s="11"/>
      <c r="I33" s="16"/>
      <c r="J33" s="13"/>
      <c r="K33" s="11"/>
      <c r="L33" s="11"/>
      <c r="M33" s="11"/>
    </row>
    <row r="34" spans="1:13" ht="15.75" x14ac:dyDescent="0.25">
      <c r="A34" s="11" t="s">
        <v>39</v>
      </c>
      <c r="B34" s="13"/>
      <c r="C34" s="13"/>
      <c r="D34" s="13"/>
      <c r="E34" s="16"/>
      <c r="F34" s="11"/>
      <c r="G34" s="13"/>
      <c r="H34" s="13" t="s">
        <v>40</v>
      </c>
      <c r="I34" s="16"/>
      <c r="J34" s="13"/>
      <c r="K34" s="11"/>
      <c r="L34" s="11"/>
      <c r="M34" s="11"/>
    </row>
    <row r="35" spans="1:13" ht="15.75" x14ac:dyDescent="0.25">
      <c r="A35" s="13" t="s">
        <v>41</v>
      </c>
      <c r="B35" s="13"/>
      <c r="C35" s="13"/>
      <c r="D35" s="13"/>
      <c r="E35" s="16"/>
      <c r="F35" s="11"/>
      <c r="G35" s="13"/>
      <c r="H35" s="16" t="s">
        <v>42</v>
      </c>
      <c r="I35" s="16"/>
      <c r="J35" s="13"/>
      <c r="K35" s="11"/>
      <c r="L35" s="11"/>
      <c r="M35" s="11"/>
    </row>
    <row r="36" spans="1:13" ht="15.75" x14ac:dyDescent="0.25">
      <c r="A36" s="16" t="s">
        <v>43</v>
      </c>
      <c r="B36" s="13"/>
      <c r="C36" s="10"/>
      <c r="D36" s="13"/>
      <c r="E36" s="16"/>
      <c r="F36" s="11"/>
      <c r="G36" s="13"/>
      <c r="H36" s="7" t="s">
        <v>44</v>
      </c>
      <c r="I36" s="7"/>
      <c r="J36" s="7"/>
      <c r="K36" s="11"/>
      <c r="L36" s="11"/>
      <c r="M36" s="11"/>
    </row>
    <row r="37" spans="1:13" ht="15.75" x14ac:dyDescent="0.25">
      <c r="A37" t="s">
        <v>70</v>
      </c>
      <c r="B37" s="13"/>
      <c r="C37" s="13"/>
      <c r="D37" s="13"/>
      <c r="E37" s="16"/>
      <c r="F37" s="11"/>
      <c r="G37" s="13" t="s">
        <v>45</v>
      </c>
      <c r="H37" s="32" t="s">
        <v>70</v>
      </c>
      <c r="I37" s="32"/>
      <c r="J37" s="11"/>
      <c r="K37" s="11"/>
      <c r="L37" s="11"/>
      <c r="M37" s="11"/>
    </row>
    <row r="38" spans="1:13" ht="15.75" x14ac:dyDescent="0.25">
      <c r="A38" s="13"/>
      <c r="B38" s="13"/>
      <c r="C38" s="13"/>
      <c r="D38" s="13"/>
      <c r="E38" s="16"/>
      <c r="F38" s="11"/>
      <c r="G38" s="13"/>
      <c r="I38" s="16"/>
      <c r="J38" s="13"/>
      <c r="K38" s="7" t="s">
        <v>47</v>
      </c>
      <c r="L38" s="11"/>
      <c r="M38" s="11"/>
    </row>
    <row r="39" spans="1:13" ht="15.75" x14ac:dyDescent="0.25">
      <c r="A39" s="16"/>
      <c r="B39" s="13"/>
      <c r="C39" s="13"/>
      <c r="D39" s="13"/>
      <c r="E39" s="16"/>
      <c r="F39" s="11"/>
      <c r="G39" s="13"/>
      <c r="H39" s="11"/>
      <c r="I39" s="13" t="s">
        <v>46</v>
      </c>
      <c r="J39" s="11"/>
      <c r="K39" s="11"/>
      <c r="L39" s="11"/>
    </row>
    <row r="40" spans="1:13" ht="15.75" x14ac:dyDescent="0.25">
      <c r="A40" s="13"/>
      <c r="B40" s="13"/>
      <c r="C40" s="13"/>
      <c r="D40" s="13"/>
      <c r="E40" s="16"/>
      <c r="F40" s="11"/>
      <c r="G40" s="13"/>
      <c r="H40" s="11"/>
      <c r="I40" s="16"/>
      <c r="J40" s="13"/>
      <c r="K40" s="11"/>
      <c r="L40" s="11"/>
      <c r="M40" s="11"/>
    </row>
    <row r="41" spans="1:13" ht="15.75" x14ac:dyDescent="0.25">
      <c r="A41" s="11"/>
      <c r="B41" s="11"/>
      <c r="C41" s="13"/>
      <c r="D41" s="13"/>
      <c r="E41" s="16"/>
      <c r="F41" s="13" t="s">
        <v>48</v>
      </c>
      <c r="G41" s="13"/>
      <c r="H41" s="13"/>
      <c r="I41" s="13"/>
      <c r="J41" s="13"/>
      <c r="K41" s="11"/>
      <c r="L41" s="11"/>
      <c r="M41" s="11"/>
    </row>
    <row r="42" spans="1:13" ht="15.75" x14ac:dyDescent="0.25">
      <c r="A42" s="13"/>
      <c r="B42" s="13"/>
      <c r="C42" s="13"/>
      <c r="D42" s="13"/>
      <c r="E42" s="16"/>
      <c r="F42" s="16" t="s">
        <v>49</v>
      </c>
      <c r="G42" s="13"/>
      <c r="H42" s="13"/>
      <c r="I42" s="13"/>
      <c r="J42" s="13"/>
      <c r="K42" s="11"/>
      <c r="L42" s="11"/>
      <c r="M42" s="11"/>
    </row>
    <row r="43" spans="1:13" ht="15.75" x14ac:dyDescent="0.25">
      <c r="A43" s="13" t="s">
        <v>23</v>
      </c>
      <c r="B43" s="13"/>
      <c r="C43" s="13"/>
      <c r="D43" s="13"/>
      <c r="E43" s="16"/>
      <c r="F43" s="16" t="s">
        <v>49</v>
      </c>
      <c r="G43" s="13"/>
      <c r="H43" s="13"/>
      <c r="I43" s="13"/>
      <c r="J43" s="13"/>
      <c r="K43" s="11"/>
      <c r="L43" s="11"/>
      <c r="M43" s="11"/>
    </row>
    <row r="44" spans="1:13" ht="15.75" x14ac:dyDescent="0.25">
      <c r="A44" s="13"/>
      <c r="B44" s="13"/>
      <c r="C44" s="13"/>
      <c r="D44" s="13"/>
      <c r="E44" s="16"/>
      <c r="F44" s="16" t="s">
        <v>49</v>
      </c>
      <c r="G44" s="13"/>
      <c r="H44" s="13"/>
      <c r="I44" s="13"/>
      <c r="J44" s="13"/>
      <c r="K44" s="11"/>
      <c r="L44" s="11"/>
      <c r="M44" s="11"/>
    </row>
    <row r="45" spans="1:13" ht="15.75" x14ac:dyDescent="0.25">
      <c r="A45" s="13"/>
      <c r="B45" s="13"/>
      <c r="C45" s="13"/>
      <c r="D45" s="13"/>
      <c r="E45" s="13"/>
      <c r="F45" s="16" t="s">
        <v>49</v>
      </c>
      <c r="G45" s="13"/>
      <c r="H45" s="13"/>
      <c r="I45" s="13"/>
      <c r="J45" s="13"/>
      <c r="K45" s="11"/>
      <c r="L45" s="11"/>
      <c r="M45" s="11"/>
    </row>
    <row r="46" spans="1:13" ht="15.75" x14ac:dyDescent="0.25">
      <c r="A46" s="13"/>
      <c r="B46" s="13"/>
      <c r="C46" s="13"/>
      <c r="D46" s="13"/>
      <c r="E46" s="13"/>
      <c r="F46" s="13"/>
      <c r="G46" s="13"/>
      <c r="H46" s="13"/>
      <c r="I46" s="13"/>
      <c r="J46" s="13"/>
      <c r="K46" s="11"/>
      <c r="L46" s="11"/>
      <c r="M46" s="11"/>
    </row>
    <row r="47" spans="1:13" ht="15.75" x14ac:dyDescent="0.25">
      <c r="A47" s="13"/>
      <c r="B47" s="13"/>
      <c r="C47" s="13"/>
      <c r="D47" s="13"/>
      <c r="E47" s="13"/>
      <c r="F47" s="13"/>
      <c r="G47" s="13"/>
      <c r="H47" s="13"/>
      <c r="I47" s="13"/>
      <c r="J47" s="13"/>
      <c r="K47" s="11"/>
      <c r="L47" s="11"/>
      <c r="M47" s="11"/>
    </row>
    <row r="48" spans="1:13" ht="15.75" x14ac:dyDescent="0.25">
      <c r="A48" s="13" t="s">
        <v>50</v>
      </c>
      <c r="B48" s="13"/>
      <c r="C48" s="13"/>
      <c r="D48" s="13"/>
      <c r="E48" s="16"/>
      <c r="F48" s="11"/>
      <c r="G48" s="11"/>
      <c r="H48" s="16" t="s">
        <v>51</v>
      </c>
      <c r="I48" s="13"/>
      <c r="J48" s="13"/>
      <c r="K48" s="13"/>
      <c r="L48" s="11"/>
      <c r="M48" s="11"/>
    </row>
    <row r="49" spans="1:97" ht="15.75" x14ac:dyDescent="0.25">
      <c r="A49" s="13"/>
      <c r="B49" s="13"/>
      <c r="C49" s="13"/>
      <c r="D49" s="13"/>
      <c r="E49" s="16"/>
      <c r="F49" s="16"/>
      <c r="G49" s="13"/>
      <c r="H49" s="13"/>
      <c r="I49" s="13"/>
      <c r="J49" s="13"/>
      <c r="K49" s="11"/>
      <c r="L49" s="11"/>
      <c r="M49" s="11"/>
    </row>
    <row r="50" spans="1:97" s="31" customFormat="1" ht="15.75" x14ac:dyDescent="0.25">
      <c r="A50"/>
      <c r="B50" s="13" t="s">
        <v>67</v>
      </c>
      <c r="C50" s="13"/>
      <c r="D50" s="13"/>
      <c r="E50" s="13"/>
      <c r="F50" s="16"/>
      <c r="G50" s="16"/>
      <c r="H50" s="13"/>
      <c r="I50" s="13"/>
      <c r="J50" s="13"/>
      <c r="K50" s="13"/>
      <c r="L50" s="11"/>
      <c r="M50" s="11"/>
      <c r="N50" s="11"/>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3"/>
      <c r="B51" s="13"/>
      <c r="C51" s="13"/>
      <c r="D51" s="13"/>
      <c r="E51" s="16"/>
      <c r="F51" s="16"/>
      <c r="G51" s="13"/>
      <c r="H51" s="13"/>
      <c r="I51" s="13"/>
      <c r="J51" s="13"/>
      <c r="K51" s="11"/>
      <c r="L51" s="11"/>
      <c r="M51" s="11"/>
    </row>
    <row r="52" spans="1:97" ht="15.75" x14ac:dyDescent="0.25">
      <c r="A52" s="13" t="s">
        <v>37</v>
      </c>
      <c r="B52" s="13"/>
      <c r="C52" s="13"/>
      <c r="D52" s="13"/>
      <c r="E52" s="16"/>
      <c r="F52" s="16"/>
      <c r="G52" s="13"/>
      <c r="H52" s="13"/>
      <c r="I52" s="13"/>
      <c r="J52" s="13"/>
      <c r="K52" s="11"/>
      <c r="L52" s="11"/>
      <c r="M52" s="11"/>
    </row>
    <row r="53" spans="1:97" ht="15.75" x14ac:dyDescent="0.25">
      <c r="A53" s="13" t="s">
        <v>37</v>
      </c>
      <c r="B53" s="13"/>
      <c r="C53" s="13"/>
      <c r="D53" s="13"/>
      <c r="E53" s="16"/>
      <c r="F53" s="16"/>
      <c r="G53" s="13"/>
      <c r="H53" s="13"/>
      <c r="I53" s="13"/>
      <c r="J53" s="13"/>
      <c r="K53" s="11"/>
      <c r="L53" s="11"/>
      <c r="M53" s="11"/>
    </row>
    <row r="54" spans="1:97" ht="15.75" x14ac:dyDescent="0.25">
      <c r="A54" s="13" t="s">
        <v>37</v>
      </c>
      <c r="B54" s="13"/>
      <c r="C54" s="13"/>
      <c r="D54" s="13"/>
      <c r="E54" s="16"/>
      <c r="F54" s="16"/>
      <c r="G54" s="13"/>
      <c r="H54" s="13"/>
      <c r="I54" s="13"/>
      <c r="J54" s="13"/>
      <c r="K54" s="11"/>
      <c r="L54" s="11"/>
      <c r="M54" s="11"/>
    </row>
    <row r="55" spans="1:97" ht="15.75" x14ac:dyDescent="0.25">
      <c r="A55" s="13" t="s">
        <v>37</v>
      </c>
      <c r="B55" s="13"/>
      <c r="C55" s="13"/>
      <c r="D55" s="13"/>
      <c r="E55" s="16"/>
      <c r="F55" s="16"/>
      <c r="G55" s="13"/>
      <c r="H55" s="13"/>
      <c r="I55" s="13"/>
      <c r="J55" s="13"/>
      <c r="K55" s="11"/>
      <c r="L55" s="11"/>
      <c r="M55" s="11"/>
    </row>
    <row r="56" spans="1:97" ht="15.75" x14ac:dyDescent="0.25">
      <c r="A56" s="13"/>
      <c r="B56" s="13"/>
      <c r="C56" s="13"/>
      <c r="D56" s="13"/>
      <c r="E56" s="16"/>
      <c r="F56" s="16"/>
      <c r="G56" s="13"/>
      <c r="H56" s="13"/>
      <c r="I56" s="13"/>
      <c r="J56" s="13"/>
      <c r="K56" s="11"/>
      <c r="L56" s="11"/>
      <c r="M56" s="11"/>
    </row>
    <row r="57" spans="1:97" ht="15.75" x14ac:dyDescent="0.25">
      <c r="A57" s="30"/>
      <c r="B57" s="30"/>
      <c r="C57" s="30"/>
      <c r="D57" s="13"/>
      <c r="E57" s="16"/>
      <c r="F57" s="16"/>
      <c r="G57" s="13"/>
      <c r="H57" s="13"/>
      <c r="I57" s="13"/>
      <c r="J57" s="13"/>
      <c r="K57" s="11"/>
      <c r="L57" s="11"/>
      <c r="M57" s="11"/>
    </row>
    <row r="58" spans="1:97" ht="15.75" x14ac:dyDescent="0.25">
      <c r="A58" s="13"/>
      <c r="B58" s="13"/>
      <c r="C58" s="13"/>
      <c r="D58" s="13"/>
      <c r="E58" s="16"/>
      <c r="F58" s="16"/>
      <c r="G58" s="13"/>
      <c r="H58" s="13"/>
      <c r="I58" s="13"/>
      <c r="J58" s="13"/>
      <c r="K58" s="11"/>
      <c r="L58" s="11"/>
    </row>
    <row r="59" spans="1:97" ht="15.75" x14ac:dyDescent="0.25">
      <c r="A59" s="13"/>
      <c r="B59" s="13"/>
      <c r="C59" s="13"/>
      <c r="D59" s="13"/>
      <c r="E59" s="16"/>
      <c r="F59" s="16"/>
      <c r="G59" s="13"/>
      <c r="H59" s="13"/>
      <c r="I59" s="13"/>
      <c r="J59" s="13"/>
      <c r="K59" s="11"/>
      <c r="L59" s="11"/>
    </row>
    <row r="60" spans="1:97" ht="15.75" x14ac:dyDescent="0.25">
      <c r="A60" s="13"/>
      <c r="B60" s="13"/>
      <c r="C60" s="13"/>
      <c r="D60" s="13"/>
      <c r="E60" s="16"/>
      <c r="F60" s="16"/>
      <c r="G60" s="13"/>
      <c r="H60" s="13"/>
      <c r="I60" s="13"/>
      <c r="J60" s="13"/>
      <c r="K60" s="11"/>
      <c r="L60" s="11"/>
    </row>
  </sheetData>
  <sheetProtection algorithmName="SHA-512" hashValue="Vvf5ZgkttlmkKmlBq3WtSu9D/DupgmWQUIEZ6tmeAQT8mjdp2MZkCgUPpqrlugPGxg1VlbFvcsRlgHksl/IcaQ==" saltValue="pGVcsaQV2Tkkn/ss1oseqQ==" spinCount="100000" sheet="1" objects="1" scenarios="1" selectLockedCells="1"/>
  <phoneticPr fontId="0" type="noConversion"/>
  <pageMargins left="0.75" right="0.75" top="1" bottom="1" header="0.5" footer="0.5"/>
  <pageSetup scale="69" orientation="portrait" r:id="rId1"/>
  <headerFooter alignWithMargins="0">
    <oddFooter>&amp;CP-&amp;P+3.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0B9B-8F7C-45F7-AE3E-8F71F7585D5B}">
  <dimension ref="A1:E62"/>
  <sheetViews>
    <sheetView workbookViewId="0">
      <selection activeCell="H25" sqref="H25"/>
    </sheetView>
  </sheetViews>
  <sheetFormatPr defaultRowHeight="12.75" x14ac:dyDescent="0.2"/>
  <cols>
    <col min="1" max="1" width="12.28515625" style="83" customWidth="1"/>
    <col min="2" max="2" width="10.42578125" style="83" customWidth="1"/>
    <col min="3" max="3" width="61.140625" style="83" customWidth="1"/>
    <col min="4" max="4" width="9.140625" style="83"/>
    <col min="5" max="5" width="12.28515625" style="83" customWidth="1"/>
  </cols>
  <sheetData>
    <row r="1" spans="1:5" ht="13.9" customHeight="1" x14ac:dyDescent="0.2">
      <c r="A1" s="113" t="s">
        <v>129</v>
      </c>
      <c r="B1" s="114"/>
      <c r="C1" s="114"/>
      <c r="D1" s="114"/>
      <c r="E1" s="115"/>
    </row>
    <row r="2" spans="1:5" x14ac:dyDescent="0.2">
      <c r="A2" s="116"/>
      <c r="B2" s="117"/>
      <c r="C2" s="117"/>
      <c r="D2" s="117"/>
      <c r="E2" s="118"/>
    </row>
    <row r="3" spans="1:5" x14ac:dyDescent="0.2">
      <c r="A3" s="116"/>
      <c r="B3" s="117"/>
      <c r="C3" s="117"/>
      <c r="D3" s="117"/>
      <c r="E3" s="118"/>
    </row>
    <row r="4" spans="1:5" ht="13.5" thickBot="1" x14ac:dyDescent="0.25">
      <c r="A4" s="119"/>
      <c r="B4" s="120"/>
      <c r="C4" s="120"/>
      <c r="D4" s="120"/>
      <c r="E4" s="121"/>
    </row>
    <row r="5" spans="1:5" s="10" customFormat="1" ht="31.5" customHeight="1" thickBot="1" x14ac:dyDescent="0.25">
      <c r="A5" s="39" t="s">
        <v>17</v>
      </c>
      <c r="B5" s="40" t="s">
        <v>18</v>
      </c>
      <c r="C5" s="41" t="s">
        <v>19</v>
      </c>
      <c r="D5" s="41" t="s">
        <v>20</v>
      </c>
      <c r="E5" s="43" t="s">
        <v>21</v>
      </c>
    </row>
    <row r="6" spans="1:5" x14ac:dyDescent="0.2">
      <c r="A6" s="97"/>
      <c r="B6" s="98"/>
      <c r="C6" s="98"/>
      <c r="D6" s="98"/>
      <c r="E6" s="99"/>
    </row>
    <row r="7" spans="1:5" x14ac:dyDescent="0.2">
      <c r="A7" s="85">
        <v>1</v>
      </c>
      <c r="B7" s="50" t="s">
        <v>75</v>
      </c>
      <c r="C7" s="51" t="s">
        <v>130</v>
      </c>
      <c r="D7" s="52" t="s">
        <v>76</v>
      </c>
      <c r="E7" s="91">
        <v>80</v>
      </c>
    </row>
    <row r="8" spans="1:5" x14ac:dyDescent="0.2">
      <c r="A8" s="85">
        <v>2</v>
      </c>
      <c r="B8" s="55" t="s">
        <v>99</v>
      </c>
      <c r="C8" s="51" t="s">
        <v>100</v>
      </c>
      <c r="D8" s="52" t="s">
        <v>76</v>
      </c>
      <c r="E8" s="91">
        <v>10</v>
      </c>
    </row>
    <row r="9" spans="1:5" x14ac:dyDescent="0.2">
      <c r="A9" s="85">
        <v>3</v>
      </c>
      <c r="B9" s="52" t="s">
        <v>77</v>
      </c>
      <c r="C9" s="57" t="s">
        <v>78</v>
      </c>
      <c r="D9" s="52" t="s">
        <v>79</v>
      </c>
      <c r="E9" s="91">
        <v>1000</v>
      </c>
    </row>
    <row r="10" spans="1:5" x14ac:dyDescent="0.2">
      <c r="A10" s="85">
        <v>4</v>
      </c>
      <c r="B10" s="52" t="s">
        <v>101</v>
      </c>
      <c r="C10" s="57" t="s">
        <v>116</v>
      </c>
      <c r="D10" s="52" t="s">
        <v>76</v>
      </c>
      <c r="E10" s="91">
        <v>75</v>
      </c>
    </row>
    <row r="11" spans="1:5" x14ac:dyDescent="0.2">
      <c r="A11" s="85">
        <v>5</v>
      </c>
      <c r="B11" s="52">
        <v>325</v>
      </c>
      <c r="C11" s="57" t="s">
        <v>117</v>
      </c>
      <c r="D11" s="52" t="s">
        <v>79</v>
      </c>
      <c r="E11" s="91">
        <v>100</v>
      </c>
    </row>
    <row r="12" spans="1:5" x14ac:dyDescent="0.2">
      <c r="A12" s="85">
        <v>6</v>
      </c>
      <c r="B12" s="58" t="s">
        <v>80</v>
      </c>
      <c r="C12" s="59" t="s">
        <v>118</v>
      </c>
      <c r="D12" s="58" t="s">
        <v>81</v>
      </c>
      <c r="E12" s="91">
        <v>70</v>
      </c>
    </row>
    <row r="13" spans="1:5" x14ac:dyDescent="0.2">
      <c r="A13" s="85">
        <v>7</v>
      </c>
      <c r="B13" s="58" t="s">
        <v>80</v>
      </c>
      <c r="C13" s="60" t="s">
        <v>119</v>
      </c>
      <c r="D13" s="58" t="s">
        <v>81</v>
      </c>
      <c r="E13" s="91">
        <v>200</v>
      </c>
    </row>
    <row r="14" spans="1:5" x14ac:dyDescent="0.2">
      <c r="A14" s="85">
        <v>8</v>
      </c>
      <c r="B14" s="52" t="s">
        <v>103</v>
      </c>
      <c r="C14" s="57" t="s">
        <v>104</v>
      </c>
      <c r="D14" s="52" t="s">
        <v>79</v>
      </c>
      <c r="E14" s="91">
        <v>400</v>
      </c>
    </row>
    <row r="15" spans="1:5" x14ac:dyDescent="0.2">
      <c r="A15" s="85">
        <v>9</v>
      </c>
      <c r="B15" s="52" t="s">
        <v>82</v>
      </c>
      <c r="C15" s="57" t="s">
        <v>131</v>
      </c>
      <c r="D15" s="52" t="s">
        <v>79</v>
      </c>
      <c r="E15" s="91">
        <v>200</v>
      </c>
    </row>
    <row r="16" spans="1:5" x14ac:dyDescent="0.2">
      <c r="A16" s="85">
        <v>10</v>
      </c>
      <c r="B16" s="52" t="s">
        <v>105</v>
      </c>
      <c r="C16" s="57" t="s">
        <v>120</v>
      </c>
      <c r="D16" s="52" t="s">
        <v>102</v>
      </c>
      <c r="E16" s="91">
        <v>100</v>
      </c>
    </row>
    <row r="17" spans="1:5" x14ac:dyDescent="0.2">
      <c r="A17" s="85">
        <v>11</v>
      </c>
      <c r="B17" s="52">
        <v>612</v>
      </c>
      <c r="C17" s="57" t="s">
        <v>121</v>
      </c>
      <c r="D17" s="52" t="s">
        <v>83</v>
      </c>
      <c r="E17" s="91">
        <v>1</v>
      </c>
    </row>
    <row r="18" spans="1:5" x14ac:dyDescent="0.2">
      <c r="A18" s="85">
        <v>12</v>
      </c>
      <c r="B18" s="52" t="s">
        <v>115</v>
      </c>
      <c r="C18" s="57" t="s">
        <v>132</v>
      </c>
      <c r="D18" s="52" t="s">
        <v>79</v>
      </c>
      <c r="E18" s="91">
        <v>200</v>
      </c>
    </row>
    <row r="19" spans="1:5" x14ac:dyDescent="0.2">
      <c r="A19" s="85">
        <v>13</v>
      </c>
      <c r="B19" s="52" t="s">
        <v>115</v>
      </c>
      <c r="C19" s="57" t="s">
        <v>122</v>
      </c>
      <c r="D19" s="52" t="s">
        <v>79</v>
      </c>
      <c r="E19" s="91">
        <v>10</v>
      </c>
    </row>
    <row r="20" spans="1:5" x14ac:dyDescent="0.2">
      <c r="A20" s="85">
        <v>14</v>
      </c>
      <c r="B20" s="52">
        <v>641</v>
      </c>
      <c r="C20" s="57" t="s">
        <v>84</v>
      </c>
      <c r="D20" s="52" t="s">
        <v>83</v>
      </c>
      <c r="E20" s="91">
        <v>1</v>
      </c>
    </row>
    <row r="21" spans="1:5" x14ac:dyDescent="0.2">
      <c r="A21" s="85">
        <v>15</v>
      </c>
      <c r="B21" s="52" t="s">
        <v>133</v>
      </c>
      <c r="C21" s="57" t="s">
        <v>134</v>
      </c>
      <c r="D21" s="52" t="s">
        <v>81</v>
      </c>
      <c r="E21" s="91">
        <v>208</v>
      </c>
    </row>
    <row r="22" spans="1:5" x14ac:dyDescent="0.2">
      <c r="A22" s="85">
        <v>16</v>
      </c>
      <c r="B22" s="52" t="s">
        <v>111</v>
      </c>
      <c r="C22" s="60" t="s">
        <v>112</v>
      </c>
      <c r="D22" s="52" t="s">
        <v>85</v>
      </c>
      <c r="E22" s="91">
        <v>60</v>
      </c>
    </row>
    <row r="23" spans="1:5" x14ac:dyDescent="0.2">
      <c r="A23" s="85">
        <v>17</v>
      </c>
      <c r="B23" s="52" t="s">
        <v>86</v>
      </c>
      <c r="C23" s="57" t="s">
        <v>87</v>
      </c>
      <c r="D23" s="52" t="s">
        <v>85</v>
      </c>
      <c r="E23" s="91">
        <v>900</v>
      </c>
    </row>
    <row r="24" spans="1:5" x14ac:dyDescent="0.2">
      <c r="A24" s="85">
        <v>18</v>
      </c>
      <c r="B24" s="52" t="s">
        <v>88</v>
      </c>
      <c r="C24" s="57" t="s">
        <v>108</v>
      </c>
      <c r="D24" s="52" t="s">
        <v>85</v>
      </c>
      <c r="E24" s="91">
        <v>240</v>
      </c>
    </row>
    <row r="25" spans="1:5" x14ac:dyDescent="0.2">
      <c r="A25" s="85">
        <v>19</v>
      </c>
      <c r="B25" s="52" t="s">
        <v>89</v>
      </c>
      <c r="C25" s="61" t="s">
        <v>90</v>
      </c>
      <c r="D25" s="52" t="s">
        <v>85</v>
      </c>
      <c r="E25" s="91">
        <v>1260</v>
      </c>
    </row>
    <row r="26" spans="1:5" x14ac:dyDescent="0.2">
      <c r="A26" s="85">
        <v>20</v>
      </c>
      <c r="B26" s="52" t="s">
        <v>89</v>
      </c>
      <c r="C26" s="61" t="s">
        <v>91</v>
      </c>
      <c r="D26" s="52" t="s">
        <v>85</v>
      </c>
      <c r="E26" s="91">
        <v>480</v>
      </c>
    </row>
    <row r="27" spans="1:5" x14ac:dyDescent="0.2">
      <c r="A27" s="85">
        <v>21</v>
      </c>
      <c r="B27" s="52" t="s">
        <v>92</v>
      </c>
      <c r="C27" s="57" t="s">
        <v>93</v>
      </c>
      <c r="D27" s="52" t="s">
        <v>85</v>
      </c>
      <c r="E27" s="91">
        <v>480</v>
      </c>
    </row>
    <row r="28" spans="1:5" x14ac:dyDescent="0.2">
      <c r="A28" s="85">
        <v>22</v>
      </c>
      <c r="B28" s="52" t="s">
        <v>94</v>
      </c>
      <c r="C28" s="57" t="s">
        <v>95</v>
      </c>
      <c r="D28" s="52" t="s">
        <v>85</v>
      </c>
      <c r="E28" s="91">
        <v>3600</v>
      </c>
    </row>
    <row r="29" spans="1:5" x14ac:dyDescent="0.2">
      <c r="A29" s="85">
        <v>23</v>
      </c>
      <c r="B29" s="52" t="s">
        <v>114</v>
      </c>
      <c r="C29" s="57" t="s">
        <v>123</v>
      </c>
      <c r="D29" s="52" t="s">
        <v>76</v>
      </c>
      <c r="E29" s="91">
        <v>10</v>
      </c>
    </row>
    <row r="30" spans="1:5" x14ac:dyDescent="0.2">
      <c r="A30" s="85">
        <v>24</v>
      </c>
      <c r="B30" s="52" t="s">
        <v>135</v>
      </c>
      <c r="C30" s="57" t="s">
        <v>136</v>
      </c>
      <c r="D30" s="52" t="s">
        <v>102</v>
      </c>
      <c r="E30" s="91">
        <v>35</v>
      </c>
    </row>
    <row r="31" spans="1:5" x14ac:dyDescent="0.2">
      <c r="A31" s="85">
        <v>25</v>
      </c>
      <c r="B31" s="52" t="s">
        <v>135</v>
      </c>
      <c r="C31" s="57" t="s">
        <v>137</v>
      </c>
      <c r="D31" s="52" t="s">
        <v>81</v>
      </c>
      <c r="E31" s="91">
        <v>48</v>
      </c>
    </row>
    <row r="32" spans="1:5" x14ac:dyDescent="0.2">
      <c r="A32" s="85">
        <v>26</v>
      </c>
      <c r="B32" s="52" t="s">
        <v>135</v>
      </c>
      <c r="C32" s="57" t="s">
        <v>138</v>
      </c>
      <c r="D32" s="52" t="s">
        <v>81</v>
      </c>
      <c r="E32" s="91">
        <v>8</v>
      </c>
    </row>
    <row r="33" spans="1:5" x14ac:dyDescent="0.2">
      <c r="A33" s="85">
        <v>27</v>
      </c>
      <c r="B33" s="52" t="s">
        <v>113</v>
      </c>
      <c r="C33" s="57" t="s">
        <v>124</v>
      </c>
      <c r="D33" s="52" t="s">
        <v>83</v>
      </c>
      <c r="E33" s="91">
        <v>10</v>
      </c>
    </row>
    <row r="34" spans="1:5" x14ac:dyDescent="0.2">
      <c r="A34" s="85">
        <v>28</v>
      </c>
      <c r="B34" s="52" t="s">
        <v>96</v>
      </c>
      <c r="C34" s="57" t="s">
        <v>139</v>
      </c>
      <c r="D34" s="52" t="s">
        <v>76</v>
      </c>
      <c r="E34" s="91">
        <v>10</v>
      </c>
    </row>
    <row r="35" spans="1:5" x14ac:dyDescent="0.2">
      <c r="A35" s="85">
        <v>29</v>
      </c>
      <c r="B35" s="62" t="s">
        <v>96</v>
      </c>
      <c r="C35" s="63" t="s">
        <v>110</v>
      </c>
      <c r="D35" s="58" t="s">
        <v>83</v>
      </c>
      <c r="E35" s="91">
        <v>1</v>
      </c>
    </row>
    <row r="36" spans="1:5" x14ac:dyDescent="0.2">
      <c r="A36" s="85">
        <v>30</v>
      </c>
      <c r="B36" s="52" t="s">
        <v>96</v>
      </c>
      <c r="C36" s="57" t="s">
        <v>140</v>
      </c>
      <c r="D36" s="52" t="s">
        <v>83</v>
      </c>
      <c r="E36" s="91">
        <v>1</v>
      </c>
    </row>
    <row r="37" spans="1:5" x14ac:dyDescent="0.2">
      <c r="A37" s="85">
        <v>31</v>
      </c>
      <c r="B37" s="52" t="s">
        <v>96</v>
      </c>
      <c r="C37" s="57" t="s">
        <v>106</v>
      </c>
      <c r="D37" s="52" t="s">
        <v>97</v>
      </c>
      <c r="E37" s="91">
        <v>1</v>
      </c>
    </row>
    <row r="38" spans="1:5" ht="15.75" thickBot="1" x14ac:dyDescent="0.25">
      <c r="A38" s="92"/>
      <c r="B38" s="93"/>
      <c r="C38" s="94"/>
      <c r="D38" s="95"/>
      <c r="E38" s="96"/>
    </row>
    <row r="39" spans="1:5" ht="15" x14ac:dyDescent="0.2">
      <c r="A39" s="86"/>
      <c r="B39" s="87"/>
      <c r="C39" s="88"/>
      <c r="D39" s="86"/>
      <c r="E39" s="86"/>
    </row>
    <row r="40" spans="1:5" ht="15" x14ac:dyDescent="0.2">
      <c r="A40" s="86"/>
      <c r="B40" s="87"/>
      <c r="C40" s="89"/>
      <c r="D40" s="86"/>
      <c r="E40" s="86"/>
    </row>
    <row r="41" spans="1:5" ht="15" x14ac:dyDescent="0.2">
      <c r="A41" s="86"/>
      <c r="B41" s="87"/>
      <c r="C41" s="88"/>
      <c r="D41" s="90"/>
      <c r="E41" s="77"/>
    </row>
    <row r="42" spans="1:5" ht="15" x14ac:dyDescent="0.2">
      <c r="A42" s="86"/>
      <c r="B42" s="87"/>
      <c r="C42" s="88"/>
      <c r="D42" s="86"/>
      <c r="E42" s="86"/>
    </row>
    <row r="43" spans="1:5" x14ac:dyDescent="0.2">
      <c r="A43" s="76"/>
      <c r="B43" s="76"/>
      <c r="C43" s="38"/>
      <c r="D43" s="76"/>
      <c r="E43" s="76"/>
    </row>
    <row r="44" spans="1:5" x14ac:dyDescent="0.2">
      <c r="A44" s="76"/>
      <c r="B44" s="76"/>
      <c r="C44" s="38"/>
      <c r="D44" s="76"/>
      <c r="E44" s="76"/>
    </row>
    <row r="45" spans="1:5" x14ac:dyDescent="0.2">
      <c r="A45" s="76"/>
      <c r="B45" s="76"/>
      <c r="C45" s="38"/>
      <c r="D45" s="76"/>
      <c r="E45" s="76"/>
    </row>
    <row r="46" spans="1:5" x14ac:dyDescent="0.2">
      <c r="A46" s="76"/>
      <c r="B46" s="81"/>
      <c r="C46" s="82"/>
      <c r="D46" s="76"/>
      <c r="E46" s="76"/>
    </row>
    <row r="47" spans="1:5" x14ac:dyDescent="0.2">
      <c r="A47" s="76"/>
      <c r="B47" s="81"/>
      <c r="C47" s="38"/>
      <c r="D47" s="76"/>
      <c r="E47" s="76"/>
    </row>
    <row r="48" spans="1:5" x14ac:dyDescent="0.2">
      <c r="A48" s="76"/>
      <c r="B48" s="76"/>
      <c r="C48" s="38"/>
      <c r="D48" s="76"/>
      <c r="E48" s="76"/>
    </row>
    <row r="49" spans="1:5" x14ac:dyDescent="0.2">
      <c r="A49" s="76"/>
      <c r="B49" s="76"/>
      <c r="C49" s="38"/>
      <c r="D49" s="76"/>
      <c r="E49" s="76"/>
    </row>
    <row r="50" spans="1:5" x14ac:dyDescent="0.2">
      <c r="A50" s="76"/>
      <c r="B50" s="76"/>
      <c r="C50" s="38"/>
      <c r="D50" s="76"/>
      <c r="E50" s="76"/>
    </row>
    <row r="51" spans="1:5" x14ac:dyDescent="0.2">
      <c r="A51" s="76"/>
      <c r="B51" s="76"/>
      <c r="C51" s="38"/>
      <c r="D51" s="76"/>
      <c r="E51" s="76"/>
    </row>
    <row r="52" spans="1:5" x14ac:dyDescent="0.2">
      <c r="A52" s="76"/>
      <c r="B52" s="76"/>
      <c r="C52" s="38"/>
      <c r="D52" s="76"/>
      <c r="E52" s="76"/>
    </row>
    <row r="53" spans="1:5" x14ac:dyDescent="0.2">
      <c r="A53" s="76"/>
      <c r="B53" s="76"/>
      <c r="C53" s="38"/>
      <c r="D53" s="76"/>
      <c r="E53" s="76"/>
    </row>
    <row r="54" spans="1:5" x14ac:dyDescent="0.2">
      <c r="A54" s="76"/>
      <c r="B54" s="76"/>
      <c r="C54" s="38"/>
      <c r="D54" s="76"/>
      <c r="E54" s="76"/>
    </row>
    <row r="55" spans="1:5" x14ac:dyDescent="0.2">
      <c r="A55" s="76"/>
      <c r="B55" s="76"/>
      <c r="C55" s="38"/>
      <c r="D55" s="76"/>
      <c r="E55" s="76"/>
    </row>
    <row r="56" spans="1:5" x14ac:dyDescent="0.2">
      <c r="A56" s="76"/>
      <c r="B56" s="76"/>
      <c r="C56" s="82"/>
      <c r="D56" s="76"/>
      <c r="E56" s="76"/>
    </row>
    <row r="57" spans="1:5" x14ac:dyDescent="0.2">
      <c r="A57" s="76"/>
      <c r="B57" s="76"/>
      <c r="C57" s="38"/>
      <c r="D57" s="76"/>
      <c r="E57" s="76"/>
    </row>
    <row r="58" spans="1:5" x14ac:dyDescent="0.2">
      <c r="A58" s="76"/>
      <c r="B58" s="76"/>
      <c r="C58" s="38"/>
      <c r="D58" s="76"/>
      <c r="E58" s="76"/>
    </row>
    <row r="59" spans="1:5" x14ac:dyDescent="0.2">
      <c r="A59" s="76"/>
      <c r="B59" s="76"/>
      <c r="C59" s="38"/>
      <c r="D59" s="76"/>
      <c r="E59" s="76"/>
    </row>
    <row r="60" spans="1:5" x14ac:dyDescent="0.2">
      <c r="A60" s="76"/>
      <c r="B60" s="76"/>
      <c r="C60" s="76"/>
      <c r="D60" s="76"/>
      <c r="E60" s="76"/>
    </row>
    <row r="61" spans="1:5" x14ac:dyDescent="0.2">
      <c r="A61" s="76"/>
      <c r="B61" s="76"/>
      <c r="C61" s="38"/>
      <c r="D61" s="76"/>
      <c r="E61" s="76"/>
    </row>
    <row r="62" spans="1:5" x14ac:dyDescent="0.2">
      <c r="A62" s="76"/>
      <c r="B62" s="76"/>
      <c r="C62" s="76"/>
      <c r="D62" s="76"/>
      <c r="E62" s="76"/>
    </row>
  </sheetData>
  <sheetProtection algorithmName="SHA-512" hashValue="hPTSUqX+GcFeJ7msMO3+PAY7xd+Lxtn+GfhCFFPK2plRUuP7VLYjfNsPVgjK1XlzShYiBrUL/cV1BLoXu4jDWg==" saltValue="dutL5BZsW4V+W1dnebAQYA==" spinCount="100000" sheet="1" objects="1" scenarios="1"/>
  <mergeCells count="1">
    <mergeCell ref="A1: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 </vt:lpstr>
      <vt:lpstr>PROPOSAL</vt:lpstr>
      <vt:lpstr>BID FORM</vt:lpstr>
      <vt:lpstr>SIGNATURE PAGE</vt:lpstr>
      <vt:lpstr>CONTRACTORS USE</vt:lpstr>
      <vt:lpstr>PROPOSAL!Print_Area</vt:lpstr>
      <vt:lpstr>'SIGNATURE PAGE'!Print_Area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2026-02-25T20:26:37Z</cp:lastPrinted>
  <dcterms:created xsi:type="dcterms:W3CDTF">2007-03-28T15:47:11Z</dcterms:created>
  <dcterms:modified xsi:type="dcterms:W3CDTF">2026-02-25T20:30:06Z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2025-10-29T14:20:44Z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b13f3d23-d251-40d5-b5a3-5971b2c8de81</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ies>
</file>