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https://thecityoftulsa-my.sharepoint.com/personal/pparks_cityoftulsa_org/Documents/My projects/170110 GilcreaseExpy signal_Mohawk at Peoria/Advertising and Bidding/"/>
    </mc:Choice>
  </mc:AlternateContent>
  <xr:revisionPtr revIDLastSave="0" documentId="8_{05B563B5-3F63-4FFF-A960-0E0741668CA2}" xr6:coauthVersionLast="47" xr6:coauthVersionMax="47" xr10:uidLastSave="{00000000-0000-0000-0000-000000000000}"/>
  <bookViews>
    <workbookView xWindow="-120" yWindow="-120" windowWidth="20730" windowHeight="11040" tabRatio="424" firstSheet="1" activeTab="2" xr2:uid="{04E4A788-6091-4F39-B7C2-951851CEC522}"/>
  </bookViews>
  <sheets>
    <sheet name="INSTRUCTIONS " sheetId="5" r:id="rId1"/>
    <sheet name="PROPOSAL" sheetId="1" r:id="rId2"/>
    <sheet name="BID FORM " sheetId="2" r:id="rId3"/>
    <sheet name="SUMMARY SHEET " sheetId="8" r:id="rId4"/>
    <sheet name="SIGNATURE PAGE" sheetId="3" r:id="rId5"/>
    <sheet name="CONTRACTORS USE" sheetId="6" r:id="rId6"/>
  </sheets>
  <definedNames>
    <definedName name="_xlnm.Print_Area" localSheetId="5">#N/A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6" i="2" l="1"/>
  <c r="A77" i="2"/>
  <c r="A76" i="2"/>
  <c r="A19" i="2"/>
  <c r="G75" i="6"/>
  <c r="G74" i="6"/>
  <c r="G77" i="2"/>
  <c r="G7" i="6"/>
  <c r="A8" i="6"/>
  <c r="G8" i="6"/>
  <c r="A9" i="6"/>
  <c r="G9" i="6"/>
  <c r="A10" i="6"/>
  <c r="G10" i="6"/>
  <c r="A11" i="6"/>
  <c r="G11" i="6"/>
  <c r="A12" i="6"/>
  <c r="G12" i="6"/>
  <c r="G13" i="6"/>
  <c r="G14" i="6"/>
  <c r="G15" i="6"/>
  <c r="A17" i="6"/>
  <c r="G17" i="6"/>
  <c r="A18" i="6"/>
  <c r="G18" i="6"/>
  <c r="A19" i="6"/>
  <c r="G19" i="6"/>
  <c r="A20" i="6"/>
  <c r="G20" i="6"/>
  <c r="A21" i="6"/>
  <c r="G21" i="6"/>
  <c r="A22" i="6"/>
  <c r="G22" i="6"/>
  <c r="A23" i="6"/>
  <c r="G23" i="6"/>
  <c r="A24" i="6"/>
  <c r="G24" i="6"/>
  <c r="A25" i="6"/>
  <c r="G25" i="6"/>
  <c r="A26" i="6"/>
  <c r="G26" i="6"/>
  <c r="A27" i="6"/>
  <c r="G27" i="6"/>
  <c r="A28" i="6"/>
  <c r="G28" i="6"/>
  <c r="A29" i="6"/>
  <c r="G29" i="6"/>
  <c r="A30" i="6"/>
  <c r="G30" i="6"/>
  <c r="A31" i="6"/>
  <c r="G31" i="6"/>
  <c r="A32" i="6"/>
  <c r="G32" i="6"/>
  <c r="A33" i="6"/>
  <c r="G33" i="6"/>
  <c r="A34" i="6"/>
  <c r="G34" i="6"/>
  <c r="A35" i="6"/>
  <c r="G35" i="6"/>
  <c r="A36" i="6"/>
  <c r="G36" i="6"/>
  <c r="A37" i="6"/>
  <c r="G37" i="6"/>
  <c r="A38" i="6"/>
  <c r="G38" i="6"/>
  <c r="A39" i="6"/>
  <c r="G39" i="6"/>
  <c r="A40" i="6"/>
  <c r="G40" i="6"/>
  <c r="A41" i="6"/>
  <c r="G41" i="6"/>
  <c r="A42" i="6"/>
  <c r="G42" i="6"/>
  <c r="A43" i="6"/>
  <c r="G43" i="6"/>
  <c r="A44" i="6"/>
  <c r="G44" i="6"/>
  <c r="A45" i="6"/>
  <c r="G45" i="6"/>
  <c r="A46" i="6"/>
  <c r="G46" i="6"/>
  <c r="A47" i="6"/>
  <c r="G47" i="6"/>
  <c r="A48" i="6"/>
  <c r="G48" i="6"/>
  <c r="A49" i="6"/>
  <c r="G49" i="6"/>
  <c r="A50" i="6"/>
  <c r="G50" i="6"/>
  <c r="A51" i="6"/>
  <c r="G51" i="6"/>
  <c r="A52" i="6"/>
  <c r="G52" i="6"/>
  <c r="A53" i="6"/>
  <c r="G53" i="6"/>
  <c r="A54" i="6"/>
  <c r="G54" i="6"/>
  <c r="A55" i="6"/>
  <c r="G55" i="6"/>
  <c r="A56" i="6"/>
  <c r="G56" i="6"/>
  <c r="A57" i="6"/>
  <c r="G57" i="6"/>
  <c r="A58" i="6"/>
  <c r="G58" i="6"/>
  <c r="A59" i="6"/>
  <c r="G59" i="6"/>
  <c r="A60" i="6"/>
  <c r="G60" i="6"/>
  <c r="A61" i="6"/>
  <c r="G61" i="6"/>
  <c r="A62" i="6"/>
  <c r="G62" i="6"/>
  <c r="A63" i="6"/>
  <c r="G63" i="6"/>
  <c r="A64" i="6"/>
  <c r="G64" i="6"/>
  <c r="A65" i="6"/>
  <c r="G65" i="6"/>
  <c r="A66" i="6"/>
  <c r="G66" i="6"/>
  <c r="A67" i="6"/>
  <c r="G67" i="6"/>
  <c r="A68" i="6"/>
  <c r="G68" i="6"/>
  <c r="A69" i="6"/>
  <c r="G69" i="6"/>
  <c r="A70" i="6"/>
  <c r="G70" i="6"/>
  <c r="A71" i="6"/>
  <c r="G71" i="6"/>
  <c r="A72" i="6"/>
  <c r="G72" i="6"/>
  <c r="A73" i="6"/>
  <c r="G73" i="6"/>
  <c r="G14" i="2"/>
  <c r="G13"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8" i="2"/>
  <c r="A9" i="2"/>
  <c r="A10" i="2"/>
  <c r="A11" i="2"/>
  <c r="A12" i="2"/>
  <c r="G9" i="2"/>
  <c r="G10" i="2"/>
  <c r="G7" i="2"/>
  <c r="G8" i="2"/>
  <c r="G12" i="2"/>
  <c r="G11" i="2"/>
  <c r="G78" i="2"/>
  <c r="G7" i="8" s="1"/>
  <c r="G15" i="2" l="1"/>
  <c r="G4" i="8" l="1"/>
  <c r="G10" i="8" s="1"/>
  <c r="M2" i="3" s="1"/>
  <c r="G80" i="2"/>
</calcChain>
</file>

<file path=xl/sharedStrings.xml><?xml version="1.0" encoding="utf-8"?>
<sst xmlns="http://schemas.openxmlformats.org/spreadsheetml/2006/main" count="399" uniqueCount="173">
  <si>
    <t>PROPOSAL</t>
  </si>
  <si>
    <t xml:space="preserve">        CITY OF TULSA, OKLAHOMA</t>
  </si>
  <si>
    <t xml:space="preserve">THE UNDERSIGNED BIDDER, having carefully examined the drawings, specifications, and other </t>
  </si>
  <si>
    <t>Contract Documents of the above project presently on file in the City Clerk, City of Tulsa Oklahoma:</t>
  </si>
  <si>
    <t>CERTIFIES THAT he has inspected the site of the proposed work and has full knowledge of the extent</t>
  </si>
  <si>
    <t xml:space="preserve">and character of the work involved, construction difficulties that may be encountered, and materials </t>
  </si>
  <si>
    <t xml:space="preserve">necessary for construction, class and type of excavation, and all other factors affecting or which may be </t>
  </si>
  <si>
    <t xml:space="preserve">affected by the specified work; and </t>
  </si>
  <si>
    <t xml:space="preserve">CERTIFIES THAT he has not entered into collusion with any other bidder or prospective bidder relative </t>
  </si>
  <si>
    <t>to the project and/or bid: and</t>
  </si>
  <si>
    <t xml:space="preserve">HEREBY PROPOSES: to enter into a contract to provide all necessary labor, materials, equipment and </t>
  </si>
  <si>
    <t xml:space="preserve">tools to completely construct and finish all the work required by the Contract Documents referred to  </t>
  </si>
  <si>
    <t>Basis of Award</t>
  </si>
  <si>
    <t>Note:</t>
  </si>
  <si>
    <t>-  Item numbers omitted are not a part of the Contract.</t>
  </si>
  <si>
    <t>ITEM
NUMBER</t>
  </si>
  <si>
    <t>SPEC
NUMBER</t>
  </si>
  <si>
    <t>ITEM DESCRIPTION</t>
  </si>
  <si>
    <t>UNIT</t>
  </si>
  <si>
    <t>QUANTITY</t>
  </si>
  <si>
    <t>AMOUNT</t>
  </si>
  <si>
    <t xml:space="preserve"> </t>
  </si>
  <si>
    <t>Figures</t>
  </si>
  <si>
    <t xml:space="preserve">Enclosed is a (         ) Bidder's Surety Bond, (        ) Certified Check, (        ) Cashier's Check for </t>
  </si>
  <si>
    <t>_________________________________________</t>
  </si>
  <si>
    <t>Dollars</t>
  </si>
  <si>
    <t>($______________________)</t>
  </si>
  <si>
    <t>which the City of Tulsa may retain or recover as liquidated damages in the event that the undersigned fails to enter into</t>
  </si>
  <si>
    <t>contract for the work covered by this proposal., provided the Contract is awarded to the undersigned within thirty (30)</t>
  </si>
  <si>
    <t>days, or within ninety (90) days if Federal funds are utilized, from the date fixed for opening of bids and the undersigned</t>
  </si>
  <si>
    <t>fails to execute said Contract and furnish the required bonds and other requirements as called for in these Contract</t>
  </si>
  <si>
    <t>Documents within thirty (30) days after award of Contract.</t>
  </si>
  <si>
    <t xml:space="preserve">                                          Respectfully submitted,</t>
  </si>
  <si>
    <t>______________________________________________________________________</t>
  </si>
  <si>
    <t xml:space="preserve">                                       (Complete legal name of company)</t>
  </si>
  <si>
    <t xml:space="preserve">By: </t>
  </si>
  <si>
    <t xml:space="preserve">        ATTEST:</t>
  </si>
  <si>
    <t>_____________________________________</t>
  </si>
  <si>
    <t>____________________________________</t>
  </si>
  <si>
    <t>Title:</t>
  </si>
  <si>
    <t xml:space="preserve">                Title: Corporate Secretary</t>
  </si>
  <si>
    <t xml:space="preserve">                             Title: Corporate Secretary</t>
  </si>
  <si>
    <t xml:space="preserve">            </t>
  </si>
  <si>
    <t xml:space="preserve"> (SEAL)</t>
  </si>
  <si>
    <t>Address:________________________________</t>
  </si>
  <si>
    <t>_______________________________________</t>
  </si>
  <si>
    <t>Telephone Number: _______________________</t>
  </si>
  <si>
    <t>Fax Number: _______________________________</t>
  </si>
  <si>
    <t xml:space="preserve">                              ELECTRONIC BID PROPOSAL INSTRUCTIONS - EXCEL SPREADSHEET</t>
  </si>
  <si>
    <t>Please read the following instructions carefully.</t>
  </si>
  <si>
    <t>1.  After opening this file re-save it as your company's name.</t>
  </si>
  <si>
    <t>2.  Open the BID FORM Sheet from the tabs below.</t>
  </si>
  <si>
    <t>3.  Input the unit price of the appropriate pay item in the cells highlighted in blue.</t>
  </si>
  <si>
    <t>4.  Review all data input and check calculations to ensure accuracy of Bid.</t>
  </si>
  <si>
    <t>5.  Print 1hardcopy of the "PROPOSAL" tab, BID FORM and the "SIGNATURE PAGE" tab.</t>
  </si>
  <si>
    <t>6.  Complete and sign the "Signature Page" document.</t>
  </si>
  <si>
    <t xml:space="preserve">6.  Submit hardcopy and electronic disk with Contract Documents and Specifications for Bid opening date. </t>
  </si>
  <si>
    <t>AGREEMENT FOR USING ELECTRONIC BID PROPOSAL</t>
  </si>
  <si>
    <t xml:space="preserve">TO:  HONORABLE MAYOR </t>
  </si>
  <si>
    <t>By signing above bidder acknowledges receipt of the following Addenda (give number and date of each):</t>
  </si>
  <si>
    <t>(State of Organization)</t>
  </si>
  <si>
    <t>Printed Name:</t>
  </si>
  <si>
    <t>Dated at Tulsa, Oklahoma, this ________ day of __________________________, 20__.</t>
  </si>
  <si>
    <t>DATA INPUT
 UNIT PRICE</t>
  </si>
  <si>
    <t>CY</t>
  </si>
  <si>
    <t>SY</t>
  </si>
  <si>
    <t>BASE BID - ROADWAY</t>
  </si>
  <si>
    <t xml:space="preserve">full payment therefore the amount set forth below for all work actually performed as computed by the </t>
  </si>
  <si>
    <t>Engineers as set forth in the Contract.</t>
  </si>
  <si>
    <t>UNCLASSIFIED EXCAVATION</t>
  </si>
  <si>
    <t>202(A)</t>
  </si>
  <si>
    <t>230(A)</t>
  </si>
  <si>
    <t>610(A)</t>
  </si>
  <si>
    <t>619(B)</t>
  </si>
  <si>
    <t>BASE BID - ROADWAY SUBTOTAL</t>
  </si>
  <si>
    <t>SOLID SLAB SODDING</t>
  </si>
  <si>
    <t>LS</t>
  </si>
  <si>
    <t xml:space="preserve">TOTAL BASE BID </t>
  </si>
  <si>
    <t>REMOVAL OF SIDEWALK</t>
  </si>
  <si>
    <t>4" CONCRETE SIDEWALK</t>
  </si>
  <si>
    <t>4" STAMPED CONCRETE SIDEWALK</t>
  </si>
  <si>
    <t>TOTAL BASE BID</t>
  </si>
  <si>
    <t>PROJECT NO. TD-23-0003</t>
  </si>
  <si>
    <t xml:space="preserve">                                                                   PROJECT NO. TD-23-0003</t>
  </si>
  <si>
    <t>TEMPORARY EROSION CONTROL</t>
  </si>
  <si>
    <t>BASE BID - TRAFFIC</t>
  </si>
  <si>
    <t>855 (A)</t>
  </si>
  <si>
    <t>855 (B)</t>
  </si>
  <si>
    <t>SPE</t>
  </si>
  <si>
    <t>PULL BOX SIZE II</t>
  </si>
  <si>
    <t>PULL BOX SIZE III</t>
  </si>
  <si>
    <t>2" PVC SCH. 40 PLASTIC CONDUIT (TRENCHED)</t>
  </si>
  <si>
    <t>3" PVC SCH. 40 PLASTIC CONDUIT (TRENCHED)</t>
  </si>
  <si>
    <t>2-3" HDPE SCH. 40 CONTINUOUS CONDUIT (DIRECTIONAL BORE)(OUTSIDE IDL)</t>
  </si>
  <si>
    <t>24" SIGNAL FOOTING S-18/24</t>
  </si>
  <si>
    <t>30" SIGNAL FOOTING S-30/36</t>
  </si>
  <si>
    <t>36" SIGNAL FOOTING S-42/50</t>
  </si>
  <si>
    <t>24" PEDESTAL FOOTING F-1</t>
  </si>
  <si>
    <t>SERVICE TO SIGNAL STANDARD</t>
  </si>
  <si>
    <t>OVERHEAD SERVICE TO SERVICE POLE</t>
  </si>
  <si>
    <t>OVERHEAD SIGN</t>
  </si>
  <si>
    <t>TRAFFIC SIGNAL CONTROLLER CABINET ASSEMBLY</t>
  </si>
  <si>
    <t>2#12 UF ELECTRICAL CONDUCTOR WITH GROUND</t>
  </si>
  <si>
    <t>2#14 SHIELDED ELECTRICAL CONDUCTOR</t>
  </si>
  <si>
    <t>4#14 TRAFFIC SIGNAL ELECTRICAL CABLE</t>
  </si>
  <si>
    <t>7#14 TRAFFIC SIGNAL ELECTRICAL CABLE</t>
  </si>
  <si>
    <t>20#14 TRAFFIC SIGNAL ELECTRICAL CABLE</t>
  </si>
  <si>
    <t>GREEN #12 THHN ELECTRICAL CONDUCTOR</t>
  </si>
  <si>
    <t>GREEN #6 THHN ELECTRICAL CONDUCTOR</t>
  </si>
  <si>
    <t>CAT 6 ETHERNET CABLE</t>
  </si>
  <si>
    <t>CABINET BASE, APRON AND GUARD</t>
  </si>
  <si>
    <t>AUDIBLE PEDESTRIAN PUSH BUTTON STATION AND SIGN</t>
  </si>
  <si>
    <t>AUDIBLE PEDESTRIAN PUSH BUTTON CONTROL CARD/UNIT</t>
  </si>
  <si>
    <t>AUDIBLE PEDESTRIAN PUSH BUTTON CONFIG/PROGRAMMING DEVICE</t>
  </si>
  <si>
    <t>LED 3 SECTION TRAFFIC SIGNAL HEAD (#36)</t>
  </si>
  <si>
    <t>LED 4 SECTION TRAFFIC SIGNAL HEAD (#S-13L)(FLTYA)</t>
  </si>
  <si>
    <t>LED ICC PEDESTRIAN HEAD (#33)</t>
  </si>
  <si>
    <t>BACKPLATES</t>
  </si>
  <si>
    <t>BASE COVERS</t>
  </si>
  <si>
    <t>36' MODULAR TRAF. SIGNAL MAST ARM AND POLE W/LUM EXT</t>
  </si>
  <si>
    <t>42' MODULAR TRAF. SIGNAL MAST ARM AND POLE W/LUM EXT</t>
  </si>
  <si>
    <t>46' MODULAR TRAF. SIGNAL MAST ARM AND POLE W/LUM EXT</t>
  </si>
  <si>
    <t>24' MODULAR TRAF. SIGNAL MAST ARM AND POLE W/O LUM EXT</t>
  </si>
  <si>
    <t>46' MODULAR TRAF. SIGNAL MAST ARM AND POLE W/O LUM EXT</t>
  </si>
  <si>
    <t>10' PEDESTAL POLE</t>
  </si>
  <si>
    <t>VIDEO DETECTION SYSTEM</t>
  </si>
  <si>
    <t>WIRELESS TRAFFIC SIGNAL COMMUNICATIONS SYSTEM</t>
  </si>
  <si>
    <t>BATTERY BACKUP SYSTEM</t>
  </si>
  <si>
    <t>REMOVAL OF TRAFFIC ITEMS</t>
  </si>
  <si>
    <t>TRAFFIC SIGNAL MAINTENANCE</t>
  </si>
  <si>
    <t>SIGNAL MODIFICATIONS FOR LANE CLOSURES (PER SIGNALIZED INTERSECTION)</t>
  </si>
  <si>
    <t>MOBILIZATION</t>
  </si>
  <si>
    <t>CONSTRUCTION STAKING</t>
  </si>
  <si>
    <t>TRAFFIC STRIPE (THERMOPLASTIC) (4" WIDE)</t>
  </si>
  <si>
    <t>TRAFFIC STRIPE (THERMOPLASTIC) (24" WIDE)</t>
  </si>
  <si>
    <t>TRAFFIC STRIPE (THERMOPLASTIC) (ARROWS)</t>
  </si>
  <si>
    <t>ARROW DISPLAY</t>
  </si>
  <si>
    <t>SIGNS TO 6.25 SF</t>
  </si>
  <si>
    <t>SIGNS 6.25 TO 15.99SF</t>
  </si>
  <si>
    <t>SIGNS16.0 SF &amp; OVER</t>
  </si>
  <si>
    <t>BARRICADES (TYPE III)</t>
  </si>
  <si>
    <t>TYPE A LIGHT</t>
  </si>
  <si>
    <t>DRUMS</t>
  </si>
  <si>
    <t>TRAFFIC CONTROL EQUIPMENT REMOVAL</t>
  </si>
  <si>
    <t>GRABBER TUBES</t>
  </si>
  <si>
    <t>CCTV CAMERA, PAN/TILT/ZOOM</t>
  </si>
  <si>
    <t>EA</t>
  </si>
  <si>
    <t>LF</t>
  </si>
  <si>
    <t>SF</t>
  </si>
  <si>
    <t>HR</t>
  </si>
  <si>
    <t>SD</t>
  </si>
  <si>
    <t>L.SUM</t>
  </si>
  <si>
    <t>BASE BID - TRAFFIC SUBTOTAL</t>
  </si>
  <si>
    <t>COT 334</t>
  </si>
  <si>
    <t>CONSTRUCTION AS-BUILT</t>
  </si>
  <si>
    <t>LSUM</t>
  </si>
  <si>
    <t>COT 335</t>
  </si>
  <si>
    <t>CONTRACTOR QUALITY CONTROL</t>
  </si>
  <si>
    <t>THE BID PROPOSAL INCLUDES A ROADWAY BASE BID AND A TRAFFIC BASE BID.  IT SHOULD BE NOTED THAT THE LOWEST RESPONSIBLE TOTAL BID SHALL BE DETERMINED BY THE ROADWAY BASE BID AND TRAFFIC BASE BID.</t>
  </si>
  <si>
    <t>TRAFFIC SIGNAL</t>
  </si>
  <si>
    <t>N. PEORIA &amp; MOHAWK BLVD.</t>
  </si>
  <si>
    <t>BID FORM
TRAFFIC SIGNAL
N. PEORIA AVE. &amp; MOHAWK BLVD. 
PROJECT NO. TD-23-0003</t>
  </si>
  <si>
    <r>
      <t xml:space="preserve">therein; to complete said work within </t>
    </r>
    <r>
      <rPr>
        <u/>
        <sz val="12"/>
        <rFont val="Times New Roman"/>
        <family val="1"/>
      </rPr>
      <t xml:space="preserve"> </t>
    </r>
    <r>
      <rPr>
        <b/>
        <u/>
        <sz val="12"/>
        <rFont val="Times New Roman"/>
        <family val="1"/>
      </rPr>
      <t>90</t>
    </r>
    <r>
      <rPr>
        <u/>
        <sz val="12"/>
        <rFont val="Times New Roman"/>
        <family val="1"/>
      </rPr>
      <t xml:space="preserve"> </t>
    </r>
    <r>
      <rPr>
        <sz val="12"/>
        <rFont val="Times New Roman"/>
        <family val="1"/>
      </rPr>
      <t>calendar days after the work order is issued; and to accept in</t>
    </r>
  </si>
  <si>
    <t>SUMMARY SHEET
TRAFFIC SIGNAL
PEORIA AVE. &amp; MOHAWK BLVD. 
PROJECT NO. TD-23-0003</t>
  </si>
  <si>
    <t>By and Between: Traffic Engineering Consultants, Inc., LLC, (ENGINEER) and RECIPIENT. The enclosed electronic media is provided pursuant to your request and is for your limited use in connection with your submittal of Bid Proposal for Project No. TD-23-0003.  In no event shall the information be used for any other purpose or be released to third parties without the written consent of the ENGINEER.  In the event of a discrepancy between the hard copy and this electronic media at delivery or in the future, the hard copy shall govern. ENGINEER hereby disclaims any and all liability for the consequences from use of the electronic media and makes no warranty or guarantee of accuracy.  RECIPIENT shall assume full responsibility for the uses and consequences of the electronic media. It is agreed that ENGINEER has and retains ownership of the electronic media.  ENGINEER does not warrant or guarantee that the electronic data is compatible with RECIPIENT'S computer hardware or software, and ENGINEER'S responsibility for the electronic media is limited to replacement of defective media for a period of thirty (30) days after delivery to RECIPIENT. !!!  By opening and using this FILE, You AGREE to these TERMS AND CONDITIONS!!!</t>
  </si>
  <si>
    <t>TRAFFIC SIGNAL
N. PEORIA AVE. &amp; MOHAWK BLVD. 
PROJECT NO. TD-23-0003</t>
  </si>
  <si>
    <t>BASE BID-ROADWAY…………………………………………………………</t>
  </si>
  <si>
    <t>CONSTRUCTION STAKING- LEVEL II</t>
  </si>
  <si>
    <t>857(F)</t>
  </si>
  <si>
    <t>PAVEMENT MARKING REMOVAL (TRAFFIC STRIPE)</t>
  </si>
  <si>
    <t>BASE BID-TRAFFIC……………………………………………………………</t>
  </si>
  <si>
    <t>OWNER ALLOWANCE</t>
  </si>
  <si>
    <t>857(B)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</si>
</sst>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17" x14ac:knownFonts="1">
    <font>
      <sz val="10"/>
      <name val="Arial"/>
    </font>
    <font>
      <sz val="10"/>
      <name val="Times New Roman"/>
      <family val="1"/>
    </font>
    <font>
      <b/>
      <sz val="12"/>
      <name val="Times New Roman"/>
      <family val="1"/>
    </font>
    <font>
      <sz val="12"/>
      <name val="Times New Roman"/>
      <family val="1"/>
    </font>
    <font>
      <b/>
      <u/>
      <sz val="12"/>
      <name val="Times New Roman"/>
      <family val="1"/>
    </font>
    <font>
      <b/>
      <sz val="10"/>
      <name val="Times New Roman"/>
      <family val="1"/>
    </font>
    <font>
      <sz val="10"/>
      <name val="Arial"/>
      <family val="2"/>
    </font>
    <font>
      <b/>
      <sz val="12"/>
      <name val="Arial"/>
      <family val="2"/>
    </font>
    <font>
      <b/>
      <sz val="10"/>
      <name val="Arial"/>
      <family val="2"/>
    </font>
    <font>
      <sz val="9"/>
      <name val="Arial"/>
      <family val="2"/>
    </font>
    <font>
      <b/>
      <sz val="8"/>
      <name val="Arial"/>
      <family val="2"/>
    </font>
    <font>
      <b/>
      <u/>
      <sz val="8"/>
      <name val="Arial"/>
      <family val="2"/>
    </font>
    <font>
      <sz val="8"/>
      <name val="Arial"/>
      <family val="2"/>
    </font>
    <font>
      <sz val="10"/>
      <name val="Arial"/>
      <family val="2"/>
    </font>
    <font>
      <sz val="10"/>
      <name val="MS Sans Serif"/>
      <family val="2"/>
    </font>
    <font>
      <u/>
      <sz val="12"/>
      <name val="Times New Roman"/>
      <family val="1"/>
    </font>
    <font>
      <sz val="11"/>
      <color theme="1"/>
      <name val="Calibri"/>
      <family val="2"/>
      <scheme val="minor"/>
    </font>
  </fonts>
  <fills count="4">
    <fill>
      <patternFill patternType="none"/>
    </fill>
    <fill>
      <patternFill patternType="gray125"/>
    </fill>
    <fill>
      <patternFill patternType="solid">
        <fgColor indexed="13"/>
        <bgColor indexed="64"/>
      </patternFill>
    </fill>
    <fill>
      <patternFill patternType="solid">
        <fgColor theme="0"/>
        <bgColor indexed="64"/>
      </patternFill>
    </fill>
  </fills>
  <borders count="60">
    <border>
      <left/>
      <right/>
      <top/>
      <bottom/>
      <diagonal/>
    </border>
    <border>
      <left/>
      <right style="thick">
        <color indexed="64"/>
      </right>
      <top style="medium">
        <color indexed="64"/>
      </top>
      <bottom style="thick">
        <color indexed="64"/>
      </bottom>
      <diagonal/>
    </border>
    <border>
      <left/>
      <right/>
      <top/>
      <bottom style="medium">
        <color indexed="64"/>
      </bottom>
      <diagonal/>
    </border>
    <border>
      <left style="thick">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top style="thick">
        <color indexed="64"/>
      </top>
      <bottom style="medium">
        <color indexed="64"/>
      </bottom>
      <diagonal/>
    </border>
    <border>
      <left style="medium">
        <color indexed="64"/>
      </left>
      <right style="thin">
        <color indexed="64"/>
      </right>
      <top style="thick">
        <color indexed="64"/>
      </top>
      <bottom style="medium">
        <color indexed="64"/>
      </bottom>
      <diagonal/>
    </border>
    <border>
      <left style="medium">
        <color indexed="64"/>
      </left>
      <right/>
      <top style="medium">
        <color indexed="64"/>
      </top>
      <bottom style="thick">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right/>
      <top style="thin">
        <color indexed="64"/>
      </top>
      <bottom/>
      <diagonal/>
    </border>
    <border>
      <left/>
      <right style="thick">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thick">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thick">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diagonal/>
    </border>
    <border>
      <left style="thin">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style="medium">
        <color indexed="64"/>
      </top>
      <bottom style="thick">
        <color indexed="64"/>
      </bottom>
      <diagonal/>
    </border>
    <border>
      <left/>
      <right style="thick">
        <color indexed="64"/>
      </right>
      <top/>
      <bottom style="medium">
        <color indexed="64"/>
      </bottom>
      <diagonal/>
    </border>
    <border>
      <left/>
      <right/>
      <top/>
      <bottom style="thick">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medium">
        <color indexed="64"/>
      </right>
      <top style="thin">
        <color indexed="64"/>
      </top>
      <bottom style="medium">
        <color indexed="64"/>
      </bottom>
      <diagonal/>
    </border>
    <border>
      <left style="thick">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s>
  <cellStyleXfs count="8">
    <xf numFmtId="0" fontId="0" fillId="0" borderId="0"/>
    <xf numFmtId="44" fontId="6" fillId="0" borderId="0" applyFont="0" applyFill="0" applyBorder="0" applyAlignment="0" applyProtection="0"/>
    <xf numFmtId="44" fontId="6" fillId="0" borderId="0" applyFont="0" applyFill="0" applyBorder="0" applyAlignment="0" applyProtection="0"/>
    <xf numFmtId="44" fontId="13" fillId="0" borderId="0" applyFont="0" applyFill="0" applyBorder="0" applyAlignment="0" applyProtection="0"/>
    <xf numFmtId="0" fontId="6" fillId="0" borderId="0"/>
    <xf numFmtId="0" fontId="14" fillId="0" borderId="0"/>
    <xf numFmtId="0" fontId="6" fillId="0" borderId="0"/>
    <xf numFmtId="0" fontId="16" fillId="0" borderId="0"/>
  </cellStyleXfs>
  <cellXfs count="128">
    <xf numFmtId="0" fontId="0" fillId="0" borderId="0" xfId="0"/>
    <xf numFmtId="0" fontId="1" fillId="0" borderId="0" xfId="0" applyFont="1"/>
    <xf numFmtId="0" fontId="3" fillId="0" borderId="0" xfId="0" applyFont="1" applyProtection="1">
      <protection hidden="1"/>
    </xf>
    <xf numFmtId="0" fontId="1" fillId="0" borderId="0" xfId="0" applyFont="1" applyProtection="1">
      <protection hidden="1"/>
    </xf>
    <xf numFmtId="0" fontId="3" fillId="0" borderId="0" xfId="0" applyFont="1" applyAlignment="1" applyProtection="1">
      <alignment wrapText="1"/>
      <protection hidden="1"/>
    </xf>
    <xf numFmtId="0" fontId="4" fillId="0" borderId="0" xfId="0" applyFont="1" applyProtection="1">
      <protection hidden="1"/>
    </xf>
    <xf numFmtId="0" fontId="6" fillId="0" borderId="0" xfId="0" applyFont="1"/>
    <xf numFmtId="0" fontId="2" fillId="0" borderId="0" xfId="0" quotePrefix="1" applyFont="1" applyProtection="1">
      <protection hidden="1"/>
    </xf>
    <xf numFmtId="0" fontId="2" fillId="0" borderId="0" xfId="0" applyFont="1" applyProtection="1">
      <protection hidden="1"/>
    </xf>
    <xf numFmtId="0" fontId="9" fillId="0" borderId="0" xfId="0" applyFont="1"/>
    <xf numFmtId="0" fontId="11" fillId="0" borderId="0" xfId="0" applyFont="1"/>
    <xf numFmtId="0" fontId="12" fillId="0" borderId="0" xfId="0" applyFont="1"/>
    <xf numFmtId="0" fontId="12" fillId="0" borderId="0" xfId="0" applyFont="1" applyAlignment="1">
      <alignment horizontal="left"/>
    </xf>
    <xf numFmtId="0" fontId="12" fillId="0" borderId="0" xfId="0" applyFont="1" applyAlignment="1">
      <alignment horizontal="right"/>
    </xf>
    <xf numFmtId="0" fontId="11" fillId="0" borderId="0" xfId="0" applyFont="1" applyAlignment="1">
      <alignment horizontal="left"/>
    </xf>
    <xf numFmtId="164" fontId="0" fillId="0" borderId="1" xfId="0" applyNumberFormat="1" applyBorder="1" applyAlignment="1" applyProtection="1">
      <alignment horizontal="right"/>
      <protection locked="0"/>
    </xf>
    <xf numFmtId="164" fontId="6" fillId="0" borderId="0" xfId="0" applyNumberFormat="1" applyFont="1" applyAlignment="1">
      <alignment horizontal="center"/>
    </xf>
    <xf numFmtId="0" fontId="8" fillId="0" borderId="0" xfId="0" applyFont="1"/>
    <xf numFmtId="44" fontId="6" fillId="0" borderId="0" xfId="0" applyNumberFormat="1" applyFont="1"/>
    <xf numFmtId="0" fontId="6" fillId="0" borderId="0" xfId="0" applyFont="1" applyAlignment="1">
      <alignment vertical="top"/>
    </xf>
    <xf numFmtId="3" fontId="6" fillId="0" borderId="0" xfId="0" applyNumberFormat="1" applyFont="1"/>
    <xf numFmtId="0" fontId="6" fillId="2" borderId="0" xfId="0" applyFont="1" applyFill="1"/>
    <xf numFmtId="0" fontId="8" fillId="0" borderId="2" xfId="0" applyFont="1" applyBorder="1"/>
    <xf numFmtId="0" fontId="6" fillId="0" borderId="2" xfId="0" applyFont="1" applyBorder="1"/>
    <xf numFmtId="44" fontId="6" fillId="0" borderId="2" xfId="0" applyNumberFormat="1" applyFont="1" applyBorder="1"/>
    <xf numFmtId="0" fontId="6" fillId="0" borderId="2" xfId="0" applyFont="1" applyBorder="1" applyAlignment="1">
      <alignment vertical="top"/>
    </xf>
    <xf numFmtId="3" fontId="6" fillId="0" borderId="2" xfId="0" applyNumberFormat="1" applyFont="1" applyBorder="1"/>
    <xf numFmtId="43" fontId="6" fillId="0" borderId="0" xfId="0" applyNumberFormat="1" applyFont="1"/>
    <xf numFmtId="164" fontId="6" fillId="0" borderId="0" xfId="0" applyNumberFormat="1" applyFont="1" applyAlignment="1">
      <alignment vertical="center"/>
    </xf>
    <xf numFmtId="0" fontId="12" fillId="0" borderId="0" xfId="0" applyFont="1" applyAlignment="1">
      <alignment vertical="top" wrapText="1"/>
    </xf>
    <xf numFmtId="0" fontId="8" fillId="0" borderId="3" xfId="0" applyFont="1" applyBorder="1" applyAlignment="1">
      <alignment horizontal="center" wrapText="1"/>
    </xf>
    <xf numFmtId="0" fontId="8" fillId="0" borderId="4" xfId="0" applyFont="1" applyBorder="1" applyAlignment="1">
      <alignment horizontal="center" wrapText="1"/>
    </xf>
    <xf numFmtId="0" fontId="8" fillId="0" borderId="4" xfId="0" applyFont="1" applyBorder="1" applyAlignment="1">
      <alignment horizontal="center"/>
    </xf>
    <xf numFmtId="0" fontId="8" fillId="0" borderId="5" xfId="0" applyFont="1" applyBorder="1" applyAlignment="1" applyProtection="1">
      <alignment horizontal="center"/>
      <protection locked="0"/>
    </xf>
    <xf numFmtId="0" fontId="6" fillId="0" borderId="0" xfId="4"/>
    <xf numFmtId="0" fontId="5" fillId="0" borderId="0" xfId="0" applyFont="1" applyProtection="1">
      <protection hidden="1"/>
    </xf>
    <xf numFmtId="3" fontId="6" fillId="0" borderId="6" xfId="0" applyNumberFormat="1" applyFont="1" applyBorder="1" applyAlignment="1">
      <alignment horizontal="center"/>
    </xf>
    <xf numFmtId="3" fontId="6" fillId="0" borderId="6" xfId="0" applyNumberFormat="1" applyFont="1" applyBorder="1" applyAlignment="1">
      <alignment horizontal="left"/>
    </xf>
    <xf numFmtId="3" fontId="6" fillId="0" borderId="7" xfId="0" applyNumberFormat="1" applyFont="1" applyBorder="1" applyAlignment="1">
      <alignment horizontal="center"/>
    </xf>
    <xf numFmtId="3" fontId="6" fillId="0" borderId="7" xfId="0" applyNumberFormat="1" applyFont="1" applyBorder="1" applyAlignment="1">
      <alignment horizontal="left"/>
    </xf>
    <xf numFmtId="44" fontId="0" fillId="0" borderId="8" xfId="0" applyNumberFormat="1" applyBorder="1"/>
    <xf numFmtId="164" fontId="6" fillId="0" borderId="9" xfId="0" applyNumberFormat="1" applyFont="1" applyBorder="1" applyAlignment="1" applyProtection="1">
      <alignment horizontal="right"/>
      <protection locked="0"/>
    </xf>
    <xf numFmtId="44" fontId="0" fillId="0" borderId="10" xfId="0" applyNumberFormat="1" applyBorder="1"/>
    <xf numFmtId="164" fontId="6" fillId="0" borderId="11" xfId="0" applyNumberFormat="1" applyFont="1" applyBorder="1" applyAlignment="1" applyProtection="1">
      <alignment horizontal="right"/>
      <protection locked="0"/>
    </xf>
    <xf numFmtId="0" fontId="6" fillId="3" borderId="12" xfId="6" applyFill="1" applyBorder="1" applyAlignment="1">
      <alignment horizontal="center" vertical="center"/>
    </xf>
    <xf numFmtId="0" fontId="6" fillId="3" borderId="13" xfId="6" applyFill="1" applyBorder="1" applyAlignment="1">
      <alignment horizontal="center" vertical="center"/>
    </xf>
    <xf numFmtId="0" fontId="8" fillId="0" borderId="14" xfId="0" applyFont="1" applyBorder="1" applyAlignment="1">
      <alignment horizontal="center"/>
    </xf>
    <xf numFmtId="0" fontId="8" fillId="0" borderId="15" xfId="0" applyFont="1" applyBorder="1" applyAlignment="1" applyProtection="1">
      <alignment horizontal="center" wrapText="1"/>
      <protection locked="0"/>
    </xf>
    <xf numFmtId="0" fontId="6" fillId="0" borderId="16" xfId="0" applyFont="1" applyBorder="1"/>
    <xf numFmtId="164" fontId="0" fillId="0" borderId="0" xfId="0" applyNumberFormat="1"/>
    <xf numFmtId="0" fontId="10" fillId="0" borderId="0" xfId="0" applyFont="1"/>
    <xf numFmtId="0" fontId="10" fillId="0" borderId="0" xfId="0" applyFont="1" applyAlignment="1">
      <alignment horizontal="center"/>
    </xf>
    <xf numFmtId="0" fontId="2" fillId="0" borderId="0" xfId="0" applyFont="1" applyAlignment="1" applyProtection="1">
      <alignment wrapText="1"/>
      <protection hidden="1"/>
    </xf>
    <xf numFmtId="1" fontId="6" fillId="0" borderId="17" xfId="0" applyNumberFormat="1" applyFont="1" applyBorder="1" applyAlignment="1">
      <alignment horizontal="center"/>
    </xf>
    <xf numFmtId="1" fontId="6" fillId="0" borderId="18" xfId="0" applyNumberFormat="1" applyFont="1" applyBorder="1" applyAlignment="1">
      <alignment horizontal="center"/>
    </xf>
    <xf numFmtId="1" fontId="6" fillId="0" borderId="19" xfId="0" applyNumberFormat="1" applyFont="1" applyBorder="1" applyAlignment="1">
      <alignment horizontal="center"/>
    </xf>
    <xf numFmtId="3" fontId="6" fillId="0" borderId="20" xfId="0" applyNumberFormat="1" applyFont="1" applyBorder="1" applyAlignment="1">
      <alignment horizontal="center"/>
    </xf>
    <xf numFmtId="3" fontId="6" fillId="0" borderId="20" xfId="0" applyNumberFormat="1" applyFont="1" applyBorder="1" applyAlignment="1">
      <alignment horizontal="left"/>
    </xf>
    <xf numFmtId="164" fontId="6" fillId="0" borderId="21" xfId="0" applyNumberFormat="1" applyFont="1" applyBorder="1" applyAlignment="1" applyProtection="1">
      <alignment horizontal="right"/>
      <protection locked="0"/>
    </xf>
    <xf numFmtId="0" fontId="6" fillId="3" borderId="22" xfId="6" applyFill="1" applyBorder="1" applyAlignment="1">
      <alignment horizontal="center" vertical="center"/>
    </xf>
    <xf numFmtId="0" fontId="8" fillId="0" borderId="4" xfId="0" applyFont="1" applyBorder="1" applyAlignment="1" applyProtection="1">
      <alignment horizontal="center" wrapText="1"/>
      <protection locked="0"/>
    </xf>
    <xf numFmtId="1" fontId="6" fillId="0" borderId="6" xfId="0" applyNumberFormat="1" applyFont="1" applyBorder="1" applyAlignment="1">
      <alignment horizontal="center"/>
    </xf>
    <xf numFmtId="44" fontId="0" fillId="0" borderId="6" xfId="0" applyNumberFormat="1" applyBorder="1"/>
    <xf numFmtId="1" fontId="6" fillId="0" borderId="7" xfId="0" applyNumberFormat="1" applyFont="1" applyBorder="1" applyAlignment="1">
      <alignment horizontal="center"/>
    </xf>
    <xf numFmtId="44" fontId="0" fillId="0" borderId="7" xfId="0" applyNumberFormat="1" applyBorder="1"/>
    <xf numFmtId="1" fontId="6" fillId="0" borderId="20" xfId="0" applyNumberFormat="1" applyFont="1" applyBorder="1" applyAlignment="1">
      <alignment horizontal="center"/>
    </xf>
    <xf numFmtId="44" fontId="0" fillId="0" borderId="20" xfId="0" applyNumberFormat="1" applyBorder="1"/>
    <xf numFmtId="0" fontId="6" fillId="0" borderId="23" xfId="0" applyFont="1" applyBorder="1"/>
    <xf numFmtId="164" fontId="0" fillId="0" borderId="24" xfId="0" applyNumberFormat="1" applyBorder="1" applyAlignment="1" applyProtection="1">
      <alignment horizontal="right"/>
      <protection locked="0"/>
    </xf>
    <xf numFmtId="164" fontId="0" fillId="0" borderId="25" xfId="0" applyNumberFormat="1" applyBorder="1"/>
    <xf numFmtId="3" fontId="6" fillId="0" borderId="0" xfId="0" applyNumberFormat="1" applyFont="1" applyAlignment="1">
      <alignment horizontal="left"/>
    </xf>
    <xf numFmtId="1" fontId="6" fillId="0" borderId="0" xfId="0" applyNumberFormat="1" applyFont="1" applyAlignment="1">
      <alignment horizontal="center"/>
    </xf>
    <xf numFmtId="164" fontId="6" fillId="0" borderId="26" xfId="0" applyNumberFormat="1" applyFont="1" applyBorder="1" applyAlignment="1" applyProtection="1">
      <alignment horizontal="right"/>
      <protection locked="0"/>
    </xf>
    <xf numFmtId="0" fontId="8" fillId="0" borderId="28" xfId="0" applyFont="1" applyBorder="1" applyAlignment="1">
      <alignment horizontal="right"/>
    </xf>
    <xf numFmtId="0" fontId="6" fillId="0" borderId="28" xfId="0" applyFont="1" applyBorder="1"/>
    <xf numFmtId="0" fontId="8" fillId="0" borderId="50" xfId="0" applyFont="1" applyBorder="1" applyAlignment="1">
      <alignment horizontal="right"/>
    </xf>
    <xf numFmtId="0" fontId="6" fillId="0" borderId="50" xfId="0" applyFont="1" applyBorder="1"/>
    <xf numFmtId="0" fontId="8" fillId="0" borderId="2" xfId="0" applyFont="1" applyBorder="1" applyAlignment="1">
      <alignment horizontal="right"/>
    </xf>
    <xf numFmtId="164" fontId="0" fillId="0" borderId="28" xfId="0" applyNumberFormat="1" applyBorder="1" applyAlignment="1" applyProtection="1">
      <alignment horizontal="right"/>
      <protection locked="0"/>
    </xf>
    <xf numFmtId="164" fontId="0" fillId="0" borderId="50" xfId="0" applyNumberFormat="1" applyBorder="1" applyAlignment="1" applyProtection="1">
      <alignment horizontal="right"/>
      <protection locked="0"/>
    </xf>
    <xf numFmtId="0" fontId="6" fillId="3" borderId="51" xfId="6" applyFill="1" applyBorder="1" applyAlignment="1">
      <alignment horizontal="center" vertical="center"/>
    </xf>
    <xf numFmtId="3" fontId="6" fillId="0" borderId="52" xfId="0" applyNumberFormat="1" applyFont="1" applyBorder="1" applyAlignment="1">
      <alignment horizontal="center"/>
    </xf>
    <xf numFmtId="3" fontId="6" fillId="0" borderId="52" xfId="0" applyNumberFormat="1" applyFont="1" applyBorder="1" applyAlignment="1">
      <alignment horizontal="left"/>
    </xf>
    <xf numFmtId="1" fontId="6" fillId="0" borderId="53" xfId="0" applyNumberFormat="1" applyFont="1" applyBorder="1" applyAlignment="1">
      <alignment horizontal="center"/>
    </xf>
    <xf numFmtId="44" fontId="0" fillId="0" borderId="54" xfId="0" applyNumberFormat="1" applyBorder="1"/>
    <xf numFmtId="164" fontId="6" fillId="0" borderId="55" xfId="0" applyNumberFormat="1" applyFont="1" applyBorder="1" applyAlignment="1" applyProtection="1">
      <alignment horizontal="right"/>
      <protection locked="0"/>
    </xf>
    <xf numFmtId="44" fontId="0" fillId="0" borderId="0" xfId="0" applyNumberFormat="1"/>
    <xf numFmtId="1" fontId="6" fillId="0" borderId="52" xfId="0" applyNumberFormat="1" applyFont="1" applyBorder="1" applyAlignment="1">
      <alignment horizontal="center"/>
    </xf>
    <xf numFmtId="1" fontId="6" fillId="0" borderId="56" xfId="0" applyNumberFormat="1" applyFont="1" applyBorder="1" applyAlignment="1">
      <alignment horizontal="center"/>
    </xf>
    <xf numFmtId="0" fontId="6" fillId="3" borderId="57" xfId="6" applyFill="1" applyBorder="1" applyAlignment="1">
      <alignment horizontal="center" vertical="center"/>
    </xf>
    <xf numFmtId="3" fontId="6" fillId="0" borderId="58" xfId="0" applyNumberFormat="1" applyFont="1" applyBorder="1" applyAlignment="1">
      <alignment horizontal="center"/>
    </xf>
    <xf numFmtId="44" fontId="0" fillId="0" borderId="59" xfId="0" applyNumberFormat="1" applyBorder="1"/>
    <xf numFmtId="0" fontId="12" fillId="0" borderId="0" xfId="0" applyFont="1" applyAlignment="1">
      <alignment horizontal="left" vertical="top" wrapText="1"/>
    </xf>
    <xf numFmtId="0" fontId="5" fillId="0" borderId="0" xfId="0" applyFont="1" applyAlignment="1" applyProtection="1">
      <alignment horizontal="left" vertical="top" wrapText="1"/>
      <protection hidden="1"/>
    </xf>
    <xf numFmtId="0" fontId="2" fillId="0" borderId="0" xfId="0" applyFont="1" applyAlignment="1" applyProtection="1">
      <alignment horizontal="center"/>
      <protection hidden="1"/>
    </xf>
    <xf numFmtId="0" fontId="2" fillId="0" borderId="0" xfId="0" applyFont="1" applyAlignment="1" applyProtection="1">
      <alignment horizontal="center" wrapText="1"/>
      <protection hidden="1"/>
    </xf>
    <xf numFmtId="0" fontId="8" fillId="0" borderId="35" xfId="0" applyFont="1" applyBorder="1" applyAlignment="1">
      <alignment horizontal="right"/>
    </xf>
    <xf numFmtId="0" fontId="8" fillId="0" borderId="36" xfId="0" applyFont="1" applyBorder="1" applyAlignment="1">
      <alignment horizontal="right"/>
    </xf>
    <xf numFmtId="0" fontId="7" fillId="0" borderId="27" xfId="0" applyFont="1" applyBorder="1" applyAlignment="1" applyProtection="1">
      <alignment horizontal="center" vertical="center" wrapText="1"/>
      <protection locked="0"/>
    </xf>
    <xf numFmtId="0" fontId="0" fillId="0" borderId="28"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26" xfId="0" applyBorder="1" applyAlignment="1" applyProtection="1">
      <alignment horizontal="center" vertical="center"/>
      <protection locked="0"/>
    </xf>
    <xf numFmtId="0" fontId="8" fillId="0" borderId="31" xfId="0" applyFont="1" applyBorder="1" applyAlignment="1">
      <alignment horizontal="left" indent="1"/>
    </xf>
    <xf numFmtId="0" fontId="8" fillId="0" borderId="32" xfId="0" applyFont="1" applyBorder="1" applyAlignment="1">
      <alignment horizontal="left" indent="1"/>
    </xf>
    <xf numFmtId="0" fontId="8" fillId="0" borderId="33" xfId="0" applyFont="1" applyBorder="1" applyAlignment="1">
      <alignment horizontal="left" indent="1"/>
    </xf>
    <xf numFmtId="0" fontId="8" fillId="0" borderId="34" xfId="0" applyFont="1" applyBorder="1" applyAlignment="1">
      <alignment horizontal="left" indent="1"/>
    </xf>
    <xf numFmtId="0" fontId="8" fillId="0" borderId="37" xfId="0" applyFont="1" applyBorder="1" applyAlignment="1">
      <alignment horizontal="right"/>
    </xf>
    <xf numFmtId="0" fontId="8" fillId="0" borderId="0" xfId="0" applyFont="1" applyAlignment="1">
      <alignment horizontal="left" indent="1"/>
    </xf>
    <xf numFmtId="0" fontId="8" fillId="0" borderId="2" xfId="0" applyFont="1" applyBorder="1" applyAlignment="1">
      <alignment horizontal="left" indent="1"/>
    </xf>
    <xf numFmtId="0" fontId="8" fillId="0" borderId="49" xfId="0" applyFont="1" applyBorder="1" applyAlignment="1">
      <alignment horizontal="left" indent="1"/>
    </xf>
    <xf numFmtId="0" fontId="8" fillId="0" borderId="0" xfId="4" applyFont="1" applyAlignment="1" applyProtection="1">
      <alignment horizontal="center" wrapText="1"/>
      <protection hidden="1"/>
    </xf>
    <xf numFmtId="0" fontId="8" fillId="0" borderId="0" xfId="4" applyFont="1" applyAlignment="1" applyProtection="1">
      <alignment horizontal="center"/>
      <protection hidden="1"/>
    </xf>
    <xf numFmtId="0" fontId="8" fillId="0" borderId="0" xfId="4" applyFont="1" applyAlignment="1">
      <alignment horizontal="right" vertical="top" wrapText="1"/>
    </xf>
    <xf numFmtId="0" fontId="6" fillId="0" borderId="0" xfId="4" applyAlignment="1">
      <alignment horizontal="right" vertical="top" wrapText="1"/>
    </xf>
    <xf numFmtId="0" fontId="8" fillId="0" borderId="38" xfId="0" applyFont="1" applyBorder="1" applyAlignment="1">
      <alignment horizontal="left" indent="1"/>
    </xf>
    <xf numFmtId="0" fontId="8" fillId="0" borderId="39" xfId="0" applyFont="1" applyBorder="1" applyAlignment="1">
      <alignment horizontal="left" indent="1"/>
    </xf>
    <xf numFmtId="0" fontId="8" fillId="0" borderId="40" xfId="0" applyFont="1" applyBorder="1" applyAlignment="1">
      <alignment horizontal="left" indent="1"/>
    </xf>
    <xf numFmtId="0" fontId="8" fillId="0" borderId="41" xfId="0" applyFont="1" applyBorder="1" applyAlignment="1">
      <alignment horizontal="left" indent="1"/>
    </xf>
    <xf numFmtId="0" fontId="8" fillId="0" borderId="42" xfId="0" applyFont="1" applyBorder="1" applyAlignment="1" applyProtection="1">
      <alignment horizontal="center" vertical="center" wrapText="1"/>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8" fillId="0" borderId="48" xfId="0" applyFont="1" applyBorder="1" applyAlignment="1">
      <alignment horizontal="right"/>
    </xf>
    <xf numFmtId="0" fontId="8" fillId="0" borderId="23" xfId="0" applyFont="1" applyBorder="1" applyAlignment="1">
      <alignment horizontal="right"/>
    </xf>
  </cellXfs>
  <cellStyles count="8">
    <cellStyle name="Currency 2" xfId="1" xr:uid="{AFB5F20E-6FA4-413C-8143-7099CF9CDF01}"/>
    <cellStyle name="Currency 2 2" xfId="2" xr:uid="{537A739F-9A93-46DE-93AA-D4E5C4D7855E}"/>
    <cellStyle name="Currency 3" xfId="3" xr:uid="{EB5E58A7-0F02-4846-9CC1-50B6CF2FE471}"/>
    <cellStyle name="Normal" xfId="0" builtinId="0"/>
    <cellStyle name="Normal 2" xfId="4" xr:uid="{4557305C-F581-448D-AD3F-D1A3AB9DF93F}"/>
    <cellStyle name="Normal 2 2" xfId="5" xr:uid="{9A5FE768-2F9F-45E5-B30C-65A341AE694C}"/>
    <cellStyle name="Normal 3" xfId="6" xr:uid="{560D8473-CA40-4B64-B72B-A9D54D1EBD0A}"/>
    <cellStyle name="Normal 4" xfId="7" xr:uid="{2371596B-097A-47A8-A743-ADAB0E8561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9525</xdr:colOff>
      <xdr:row>27</xdr:row>
      <xdr:rowOff>304800</xdr:rowOff>
    </xdr:from>
    <xdr:to>
      <xdr:col>6</xdr:col>
      <xdr:colOff>628650</xdr:colOff>
      <xdr:row>27</xdr:row>
      <xdr:rowOff>304800</xdr:rowOff>
    </xdr:to>
    <xdr:sp macro="" textlink="">
      <xdr:nvSpPr>
        <xdr:cNvPr id="1291" name="Line 2">
          <a:extLst>
            <a:ext uri="{FF2B5EF4-FFF2-40B4-BE49-F238E27FC236}">
              <a16:creationId xmlns:a16="http://schemas.microsoft.com/office/drawing/2014/main" id="{3F9BDBCD-04E6-7DF0-7F64-630130FACEC7}"/>
            </a:ext>
          </a:extLst>
        </xdr:cNvPr>
        <xdr:cNvSpPr>
          <a:spLocks noChangeShapeType="1"/>
        </xdr:cNvSpPr>
      </xdr:nvSpPr>
      <xdr:spPr bwMode="auto">
        <a:xfrm>
          <a:off x="1228725" y="4543425"/>
          <a:ext cx="30384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BA1CF-9596-4052-B0B1-90F05C33734F}">
  <sheetPr>
    <pageSetUpPr fitToPage="1"/>
  </sheetPr>
  <dimension ref="A1:N38"/>
  <sheetViews>
    <sheetView view="pageLayout" topLeftCell="A7" zoomScaleNormal="100" workbookViewId="0">
      <selection activeCell="A23" sqref="A23:I34"/>
    </sheetView>
  </sheetViews>
  <sheetFormatPr defaultRowHeight="12.75" x14ac:dyDescent="0.2"/>
  <sheetData>
    <row r="1" spans="1:14" x14ac:dyDescent="0.2">
      <c r="A1" s="17" t="s">
        <v>48</v>
      </c>
      <c r="B1" s="17"/>
      <c r="C1" s="17"/>
      <c r="D1" s="17"/>
      <c r="E1" s="17"/>
      <c r="F1" s="17"/>
      <c r="G1" s="17"/>
      <c r="H1" s="17"/>
      <c r="I1" s="17"/>
      <c r="J1" s="17"/>
      <c r="K1" s="17"/>
      <c r="L1" s="17"/>
      <c r="M1" s="17"/>
      <c r="N1" s="17"/>
    </row>
    <row r="2" spans="1:14" x14ac:dyDescent="0.2">
      <c r="A2" s="17" t="s">
        <v>83</v>
      </c>
      <c r="B2" s="51"/>
      <c r="C2" s="50"/>
      <c r="D2" s="50"/>
      <c r="E2" s="50"/>
      <c r="F2" s="50"/>
      <c r="G2" s="50"/>
      <c r="H2" s="50"/>
      <c r="I2" s="50"/>
      <c r="J2" s="50"/>
      <c r="K2" s="50"/>
      <c r="L2" s="50"/>
      <c r="M2" s="50"/>
      <c r="N2" s="50"/>
    </row>
    <row r="8" spans="1:14" x14ac:dyDescent="0.2">
      <c r="A8" s="10" t="s">
        <v>49</v>
      </c>
      <c r="B8" s="11"/>
      <c r="C8" s="11"/>
      <c r="D8" s="11"/>
      <c r="E8" s="11"/>
      <c r="F8" s="11"/>
      <c r="G8" s="11"/>
      <c r="H8" s="11"/>
      <c r="I8" s="11"/>
      <c r="J8" s="11"/>
      <c r="K8" s="11"/>
      <c r="L8" s="11"/>
      <c r="M8" s="11"/>
      <c r="N8" s="11"/>
    </row>
    <row r="9" spans="1:14" x14ac:dyDescent="0.2">
      <c r="A9" s="11" t="s">
        <v>50</v>
      </c>
      <c r="B9" s="11"/>
      <c r="C9" s="11"/>
      <c r="D9" s="11"/>
      <c r="E9" s="11"/>
      <c r="F9" s="11"/>
      <c r="G9" s="11"/>
      <c r="H9" s="11"/>
      <c r="I9" s="11"/>
      <c r="J9" s="11"/>
      <c r="K9" s="11"/>
      <c r="L9" s="11"/>
      <c r="M9" s="11"/>
      <c r="N9" s="11"/>
    </row>
    <row r="10" spans="1:14" x14ac:dyDescent="0.2">
      <c r="A10" s="11" t="s">
        <v>51</v>
      </c>
      <c r="B10" s="11"/>
      <c r="C10" s="11"/>
      <c r="D10" s="11"/>
      <c r="E10" s="11"/>
      <c r="F10" s="11"/>
      <c r="G10" s="11"/>
      <c r="H10" s="11"/>
      <c r="I10" s="11"/>
      <c r="J10" s="11"/>
      <c r="K10" s="11"/>
      <c r="L10" s="11"/>
      <c r="M10" s="11"/>
      <c r="N10" s="11"/>
    </row>
    <row r="11" spans="1:14" x14ac:dyDescent="0.2">
      <c r="A11" s="11" t="s">
        <v>52</v>
      </c>
      <c r="B11" s="11"/>
      <c r="C11" s="11"/>
      <c r="D11" s="11"/>
      <c r="E11" s="11"/>
      <c r="F11" s="11"/>
      <c r="G11" s="11"/>
      <c r="H11" s="11"/>
      <c r="I11" s="11"/>
      <c r="J11" s="11"/>
      <c r="K11" s="11"/>
      <c r="L11" s="11"/>
      <c r="M11" s="11"/>
      <c r="N11" s="11"/>
    </row>
    <row r="12" spans="1:14" x14ac:dyDescent="0.2">
      <c r="A12" s="12" t="s">
        <v>53</v>
      </c>
      <c r="B12" s="11"/>
      <c r="C12" s="11"/>
      <c r="D12" s="11"/>
      <c r="E12" s="11"/>
      <c r="F12" s="11"/>
      <c r="G12" s="11"/>
      <c r="H12" s="11"/>
      <c r="I12" s="11"/>
      <c r="J12" s="11"/>
      <c r="K12" s="11"/>
      <c r="L12" s="11"/>
      <c r="M12" s="11"/>
      <c r="N12" s="11"/>
    </row>
    <row r="13" spans="1:14" x14ac:dyDescent="0.2">
      <c r="A13" s="12" t="s">
        <v>54</v>
      </c>
      <c r="B13" s="11"/>
      <c r="C13" s="11"/>
      <c r="D13" s="11"/>
      <c r="E13" s="11"/>
      <c r="F13" s="11"/>
      <c r="G13" s="11"/>
      <c r="H13" s="11"/>
      <c r="I13" s="11"/>
      <c r="J13" s="11"/>
      <c r="K13" s="11"/>
      <c r="L13" s="11"/>
      <c r="M13" s="11"/>
      <c r="N13" s="11"/>
    </row>
    <row r="14" spans="1:14" x14ac:dyDescent="0.2">
      <c r="A14" s="12" t="s">
        <v>55</v>
      </c>
      <c r="B14" s="11"/>
      <c r="C14" s="11"/>
      <c r="D14" s="11"/>
      <c r="E14" s="11"/>
      <c r="F14" s="11"/>
      <c r="G14" s="11"/>
      <c r="H14" s="11"/>
      <c r="I14" s="11"/>
      <c r="J14" s="11"/>
      <c r="K14" s="11"/>
      <c r="L14" s="11"/>
      <c r="M14" s="11"/>
      <c r="N14" s="11"/>
    </row>
    <row r="15" spans="1:14" x14ac:dyDescent="0.2">
      <c r="A15" s="12" t="s">
        <v>56</v>
      </c>
      <c r="B15" s="11"/>
      <c r="C15" s="11"/>
      <c r="D15" s="11"/>
      <c r="E15" s="11"/>
      <c r="F15" s="11"/>
      <c r="G15" s="11"/>
      <c r="H15" s="11"/>
      <c r="I15" s="11"/>
      <c r="J15" s="11"/>
      <c r="K15" s="11"/>
      <c r="L15" s="11"/>
      <c r="M15" s="11"/>
      <c r="N15" s="11"/>
    </row>
    <row r="16" spans="1:14" x14ac:dyDescent="0.2">
      <c r="A16" s="12"/>
      <c r="B16" s="11"/>
      <c r="C16" s="11"/>
      <c r="D16" s="11"/>
      <c r="E16" s="11"/>
      <c r="F16" s="11"/>
      <c r="G16" s="11"/>
      <c r="H16" s="11"/>
      <c r="I16" s="11"/>
      <c r="J16" s="11"/>
      <c r="K16" s="11"/>
      <c r="L16" s="11"/>
      <c r="M16" s="11"/>
      <c r="N16" s="11"/>
    </row>
    <row r="17" spans="1:14" x14ac:dyDescent="0.2">
      <c r="A17" s="10"/>
      <c r="B17" s="11"/>
      <c r="C17" s="11"/>
      <c r="D17" s="11"/>
      <c r="E17" s="11"/>
      <c r="F17" s="11"/>
      <c r="G17" s="11"/>
      <c r="H17" s="11"/>
      <c r="I17" s="11"/>
      <c r="J17" s="11"/>
      <c r="K17" s="11"/>
      <c r="L17" s="11"/>
      <c r="M17" s="11"/>
      <c r="N17" s="11"/>
    </row>
    <row r="18" spans="1:14" x14ac:dyDescent="0.2">
      <c r="A18" s="11"/>
      <c r="B18" s="11"/>
      <c r="C18" s="11"/>
      <c r="D18" s="11"/>
      <c r="E18" s="11"/>
      <c r="F18" s="11"/>
      <c r="G18" s="11"/>
      <c r="H18" s="11"/>
      <c r="I18" s="11"/>
      <c r="J18" s="11"/>
      <c r="K18" s="11"/>
      <c r="L18" s="11"/>
      <c r="M18" s="11"/>
      <c r="N18" s="11"/>
    </row>
    <row r="19" spans="1:14" x14ac:dyDescent="0.2">
      <c r="A19" s="13"/>
      <c r="B19" s="11"/>
      <c r="C19" s="11"/>
      <c r="D19" s="11"/>
      <c r="E19" s="11"/>
      <c r="F19" s="11"/>
      <c r="G19" s="11"/>
      <c r="H19" s="11"/>
      <c r="I19" s="11"/>
      <c r="J19" s="11"/>
      <c r="K19" s="11"/>
      <c r="L19" s="11"/>
      <c r="M19" s="11"/>
      <c r="N19" s="11"/>
    </row>
    <row r="20" spans="1:14" x14ac:dyDescent="0.2">
      <c r="A20" s="11"/>
      <c r="B20" s="11"/>
      <c r="C20" s="11"/>
      <c r="D20" s="11"/>
      <c r="E20" s="11"/>
      <c r="F20" s="11"/>
      <c r="G20" s="11"/>
      <c r="H20" s="11"/>
      <c r="I20" s="11"/>
      <c r="J20" s="11"/>
      <c r="K20" s="11"/>
      <c r="L20" s="11"/>
      <c r="M20" s="11"/>
      <c r="N20" s="11"/>
    </row>
    <row r="21" spans="1:14" x14ac:dyDescent="0.2">
      <c r="A21" s="14" t="s">
        <v>57</v>
      </c>
      <c r="B21" s="11"/>
      <c r="C21" s="11"/>
      <c r="D21" s="11"/>
      <c r="E21" s="11"/>
      <c r="F21" s="11"/>
      <c r="G21" s="11"/>
      <c r="H21" s="11"/>
      <c r="I21" s="11"/>
      <c r="J21" s="11"/>
      <c r="K21" s="11"/>
      <c r="L21" s="11"/>
      <c r="M21" s="11"/>
      <c r="N21" s="11"/>
    </row>
    <row r="22" spans="1:14" x14ac:dyDescent="0.2">
      <c r="A22" s="12"/>
      <c r="B22" s="11"/>
      <c r="C22" s="11"/>
      <c r="D22" s="11"/>
      <c r="E22" s="11"/>
      <c r="F22" s="11"/>
      <c r="G22" s="11"/>
      <c r="H22" s="11"/>
      <c r="I22" s="11"/>
      <c r="J22" s="11"/>
      <c r="K22" s="11"/>
      <c r="L22" s="11"/>
      <c r="M22" s="11"/>
      <c r="N22" s="11"/>
    </row>
    <row r="23" spans="1:14" ht="12.75" customHeight="1" x14ac:dyDescent="0.2">
      <c r="A23" s="92" t="s">
        <v>164</v>
      </c>
      <c r="B23" s="92"/>
      <c r="C23" s="92"/>
      <c r="D23" s="92"/>
      <c r="E23" s="92"/>
      <c r="F23" s="92"/>
      <c r="G23" s="92"/>
      <c r="H23" s="92"/>
      <c r="I23" s="92"/>
      <c r="J23" s="29"/>
      <c r="K23" s="29"/>
      <c r="L23" s="29"/>
      <c r="M23" s="29"/>
      <c r="N23" s="29"/>
    </row>
    <row r="24" spans="1:14" x14ac:dyDescent="0.2">
      <c r="A24" s="92"/>
      <c r="B24" s="92"/>
      <c r="C24" s="92"/>
      <c r="D24" s="92"/>
      <c r="E24" s="92"/>
      <c r="F24" s="92"/>
      <c r="G24" s="92"/>
      <c r="H24" s="92"/>
      <c r="I24" s="92"/>
      <c r="J24" s="29"/>
      <c r="K24" s="29"/>
      <c r="L24" s="29"/>
      <c r="M24" s="29"/>
      <c r="N24" s="29"/>
    </row>
    <row r="25" spans="1:14" x14ac:dyDescent="0.2">
      <c r="A25" s="92"/>
      <c r="B25" s="92"/>
      <c r="C25" s="92"/>
      <c r="D25" s="92"/>
      <c r="E25" s="92"/>
      <c r="F25" s="92"/>
      <c r="G25" s="92"/>
      <c r="H25" s="92"/>
      <c r="I25" s="92"/>
      <c r="J25" s="29"/>
      <c r="K25" s="29"/>
      <c r="L25" s="29"/>
      <c r="M25" s="29"/>
      <c r="N25" s="29"/>
    </row>
    <row r="26" spans="1:14" x14ac:dyDescent="0.2">
      <c r="A26" s="92"/>
      <c r="B26" s="92"/>
      <c r="C26" s="92"/>
      <c r="D26" s="92"/>
      <c r="E26" s="92"/>
      <c r="F26" s="92"/>
      <c r="G26" s="92"/>
      <c r="H26" s="92"/>
      <c r="I26" s="92"/>
      <c r="J26" s="29"/>
      <c r="K26" s="29"/>
      <c r="L26" s="29"/>
      <c r="M26" s="29"/>
      <c r="N26" s="29"/>
    </row>
    <row r="27" spans="1:14" x14ac:dyDescent="0.2">
      <c r="A27" s="92"/>
      <c r="B27" s="92"/>
      <c r="C27" s="92"/>
      <c r="D27" s="92"/>
      <c r="E27" s="92"/>
      <c r="F27" s="92"/>
      <c r="G27" s="92"/>
      <c r="H27" s="92"/>
      <c r="I27" s="92"/>
      <c r="J27" s="29"/>
      <c r="K27" s="29"/>
      <c r="L27" s="29"/>
      <c r="M27" s="29"/>
      <c r="N27" s="29"/>
    </row>
    <row r="28" spans="1:14" x14ac:dyDescent="0.2">
      <c r="A28" s="92"/>
      <c r="B28" s="92"/>
      <c r="C28" s="92"/>
      <c r="D28" s="92"/>
      <c r="E28" s="92"/>
      <c r="F28" s="92"/>
      <c r="G28" s="92"/>
      <c r="H28" s="92"/>
      <c r="I28" s="92"/>
      <c r="J28" s="29"/>
      <c r="K28" s="29"/>
      <c r="L28" s="29"/>
      <c r="M28" s="29"/>
      <c r="N28" s="29"/>
    </row>
    <row r="29" spans="1:14" x14ac:dyDescent="0.2">
      <c r="A29" s="92"/>
      <c r="B29" s="92"/>
      <c r="C29" s="92"/>
      <c r="D29" s="92"/>
      <c r="E29" s="92"/>
      <c r="F29" s="92"/>
      <c r="G29" s="92"/>
      <c r="H29" s="92"/>
      <c r="I29" s="92"/>
      <c r="J29" s="29"/>
      <c r="K29" s="29"/>
      <c r="L29" s="29"/>
      <c r="M29" s="29"/>
      <c r="N29" s="29"/>
    </row>
    <row r="30" spans="1:14" x14ac:dyDescent="0.2">
      <c r="A30" s="92"/>
      <c r="B30" s="92"/>
      <c r="C30" s="92"/>
      <c r="D30" s="92"/>
      <c r="E30" s="92"/>
      <c r="F30" s="92"/>
      <c r="G30" s="92"/>
      <c r="H30" s="92"/>
      <c r="I30" s="92"/>
      <c r="J30" s="29"/>
      <c r="K30" s="29"/>
      <c r="L30" s="29"/>
      <c r="M30" s="29"/>
      <c r="N30" s="29"/>
    </row>
    <row r="31" spans="1:14" x14ac:dyDescent="0.2">
      <c r="A31" s="92"/>
      <c r="B31" s="92"/>
      <c r="C31" s="92"/>
      <c r="D31" s="92"/>
      <c r="E31" s="92"/>
      <c r="F31" s="92"/>
      <c r="G31" s="92"/>
      <c r="H31" s="92"/>
      <c r="I31" s="92"/>
      <c r="J31" s="29"/>
      <c r="K31" s="29"/>
      <c r="L31" s="29"/>
      <c r="M31" s="29"/>
      <c r="N31" s="29"/>
    </row>
    <row r="32" spans="1:14" x14ac:dyDescent="0.2">
      <c r="A32" s="92"/>
      <c r="B32" s="92"/>
      <c r="C32" s="92"/>
      <c r="D32" s="92"/>
      <c r="E32" s="92"/>
      <c r="F32" s="92"/>
      <c r="G32" s="92"/>
      <c r="H32" s="92"/>
      <c r="I32" s="92"/>
      <c r="J32" s="29"/>
      <c r="K32" s="29"/>
      <c r="L32" s="29"/>
      <c r="M32" s="29"/>
      <c r="N32" s="29"/>
    </row>
    <row r="33" spans="1:14" x14ac:dyDescent="0.2">
      <c r="A33" s="92"/>
      <c r="B33" s="92"/>
      <c r="C33" s="92"/>
      <c r="D33" s="92"/>
      <c r="E33" s="92"/>
      <c r="F33" s="92"/>
      <c r="G33" s="92"/>
      <c r="H33" s="92"/>
      <c r="I33" s="92"/>
      <c r="J33" s="29"/>
      <c r="K33" s="29"/>
      <c r="L33" s="29"/>
      <c r="M33" s="29"/>
      <c r="N33" s="29"/>
    </row>
    <row r="34" spans="1:14" x14ac:dyDescent="0.2">
      <c r="A34" s="92"/>
      <c r="B34" s="92"/>
      <c r="C34" s="92"/>
      <c r="D34" s="92"/>
      <c r="E34" s="92"/>
      <c r="F34" s="92"/>
      <c r="G34" s="92"/>
      <c r="H34" s="92"/>
      <c r="I34" s="92"/>
      <c r="J34" s="29"/>
      <c r="K34" s="29"/>
      <c r="L34" s="29"/>
      <c r="M34" s="29"/>
      <c r="N34" s="29"/>
    </row>
    <row r="35" spans="1:14" x14ac:dyDescent="0.2">
      <c r="A35" s="29"/>
      <c r="B35" s="29"/>
      <c r="C35" s="29"/>
      <c r="D35" s="29"/>
      <c r="E35" s="29"/>
      <c r="F35" s="29"/>
      <c r="G35" s="29"/>
      <c r="H35" s="29"/>
      <c r="I35" s="29"/>
      <c r="J35" s="29"/>
      <c r="K35" s="29"/>
      <c r="L35" s="29"/>
      <c r="M35" s="29"/>
      <c r="N35" s="29"/>
    </row>
    <row r="36" spans="1:14" x14ac:dyDescent="0.2">
      <c r="A36" s="29"/>
      <c r="B36" s="29"/>
      <c r="C36" s="29"/>
      <c r="D36" s="29"/>
      <c r="E36" s="29"/>
      <c r="F36" s="29"/>
      <c r="G36" s="29"/>
      <c r="H36" s="29"/>
      <c r="I36" s="29"/>
      <c r="J36" s="29"/>
      <c r="K36" s="29"/>
      <c r="L36" s="29"/>
      <c r="M36" s="29"/>
      <c r="N36" s="29"/>
    </row>
    <row r="37" spans="1:14" x14ac:dyDescent="0.2">
      <c r="A37" s="29"/>
      <c r="B37" s="29"/>
      <c r="C37" s="29"/>
      <c r="D37" s="29"/>
      <c r="E37" s="29"/>
      <c r="F37" s="29"/>
      <c r="G37" s="29"/>
      <c r="H37" s="29"/>
      <c r="I37" s="29"/>
      <c r="J37" s="29"/>
      <c r="K37" s="29"/>
      <c r="L37" s="29"/>
      <c r="M37" s="29"/>
      <c r="N37" s="29"/>
    </row>
    <row r="38" spans="1:14" x14ac:dyDescent="0.2">
      <c r="A38" s="29"/>
      <c r="B38" s="29"/>
      <c r="C38" s="29"/>
      <c r="D38" s="29"/>
      <c r="E38" s="29"/>
      <c r="F38" s="29"/>
      <c r="G38" s="29"/>
      <c r="H38" s="29"/>
      <c r="I38" s="29"/>
      <c r="J38" s="29"/>
      <c r="K38" s="29"/>
      <c r="L38" s="29"/>
      <c r="M38" s="29"/>
      <c r="N38" s="29"/>
    </row>
  </sheetData>
  <mergeCells count="1">
    <mergeCell ref="A23:I34"/>
  </mergeCells>
  <phoneticPr fontId="0" type="noConversion"/>
  <pageMargins left="0.75" right="0.75" top="1" bottom="1" header="0.5" footer="0.5"/>
  <pageSetup orientation="portrait" r:id="rId1"/>
  <headerFooter alignWithMargins="0">
    <oddFooter>&amp;L&amp;D&amp;CP - 1b</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7F0B5-648C-4C46-862F-B71592DCF884}">
  <dimension ref="A1:J63"/>
  <sheetViews>
    <sheetView topLeftCell="A40" zoomScaleNormal="100" workbookViewId="0">
      <selection activeCell="F20" sqref="F20"/>
    </sheetView>
  </sheetViews>
  <sheetFormatPr defaultRowHeight="12.75" x14ac:dyDescent="0.2"/>
  <sheetData>
    <row r="1" spans="1:10" ht="15.75" x14ac:dyDescent="0.25">
      <c r="A1" s="1"/>
      <c r="B1" s="94" t="s">
        <v>0</v>
      </c>
      <c r="C1" s="94"/>
      <c r="D1" s="94"/>
      <c r="E1" s="94"/>
      <c r="F1" s="94"/>
      <c r="G1" s="94"/>
      <c r="H1" s="94"/>
      <c r="I1" s="94"/>
      <c r="J1" s="94"/>
    </row>
    <row r="2" spans="1:10" ht="15.75" x14ac:dyDescent="0.25">
      <c r="A2" s="1"/>
      <c r="B2" s="94" t="s">
        <v>159</v>
      </c>
      <c r="C2" s="94"/>
      <c r="D2" s="94"/>
      <c r="E2" s="94"/>
      <c r="F2" s="94"/>
      <c r="G2" s="94"/>
      <c r="H2" s="94"/>
      <c r="I2" s="94"/>
      <c r="J2" s="94"/>
    </row>
    <row r="3" spans="1:10" ht="15.75" x14ac:dyDescent="0.25">
      <c r="A3" s="1"/>
      <c r="B3" s="94" t="s">
        <v>160</v>
      </c>
      <c r="C3" s="94"/>
      <c r="D3" s="94"/>
      <c r="E3" s="94"/>
      <c r="F3" s="94"/>
      <c r="G3" s="94"/>
      <c r="H3" s="94"/>
      <c r="I3" s="94"/>
      <c r="J3" s="94"/>
    </row>
    <row r="4" spans="1:10" ht="15.6" customHeight="1" x14ac:dyDescent="0.25">
      <c r="A4" s="1"/>
      <c r="B4" s="95" t="s">
        <v>82</v>
      </c>
      <c r="C4" s="95"/>
      <c r="D4" s="95"/>
      <c r="E4" s="95"/>
      <c r="F4" s="95"/>
      <c r="G4" s="95"/>
      <c r="H4" s="95"/>
      <c r="I4" s="95"/>
      <c r="J4" s="95"/>
    </row>
    <row r="5" spans="1:10" ht="15.6" customHeight="1" x14ac:dyDescent="0.25">
      <c r="A5" s="1"/>
      <c r="B5" s="52"/>
      <c r="C5" s="52"/>
      <c r="D5" s="52"/>
      <c r="E5" s="52"/>
      <c r="F5" s="52"/>
      <c r="G5" s="52"/>
      <c r="H5" s="52"/>
      <c r="I5" s="52"/>
      <c r="J5" s="52"/>
    </row>
    <row r="6" spans="1:10" x14ac:dyDescent="0.2">
      <c r="A6" s="1"/>
      <c r="B6" s="1"/>
      <c r="C6" s="1"/>
      <c r="D6" s="1"/>
      <c r="E6" s="1"/>
      <c r="F6" s="1"/>
      <c r="G6" s="1"/>
      <c r="H6" s="1"/>
      <c r="I6" s="1"/>
      <c r="J6" s="1"/>
    </row>
    <row r="7" spans="1:10" x14ac:dyDescent="0.2">
      <c r="A7" s="1"/>
      <c r="B7" s="1"/>
      <c r="C7" s="1"/>
      <c r="D7" s="1"/>
      <c r="E7" s="1"/>
      <c r="F7" s="1"/>
      <c r="G7" s="1"/>
      <c r="H7" s="1"/>
      <c r="I7" s="1"/>
      <c r="J7" s="1"/>
    </row>
    <row r="8" spans="1:10" x14ac:dyDescent="0.2">
      <c r="A8" s="1"/>
      <c r="B8" s="1"/>
      <c r="C8" s="1"/>
      <c r="D8" s="1"/>
      <c r="E8" s="1"/>
      <c r="F8" s="1"/>
      <c r="G8" s="1"/>
      <c r="H8" s="1"/>
      <c r="I8" s="1"/>
      <c r="J8" s="1"/>
    </row>
    <row r="9" spans="1:10" x14ac:dyDescent="0.2">
      <c r="A9" s="1"/>
      <c r="B9" s="1"/>
      <c r="C9" s="1"/>
      <c r="D9" s="1"/>
      <c r="E9" s="1"/>
      <c r="F9" s="1"/>
      <c r="G9" s="1"/>
      <c r="H9" s="1"/>
      <c r="I9" s="1"/>
      <c r="J9" s="1"/>
    </row>
    <row r="10" spans="1:10" x14ac:dyDescent="0.2">
      <c r="A10" s="1"/>
      <c r="B10" s="1"/>
      <c r="C10" s="1"/>
      <c r="D10" s="1"/>
      <c r="E10" s="1"/>
      <c r="F10" s="1"/>
      <c r="G10" s="1"/>
      <c r="H10" s="1"/>
      <c r="I10" s="1"/>
      <c r="J10" s="1"/>
    </row>
    <row r="11" spans="1:10" ht="15.75" x14ac:dyDescent="0.25">
      <c r="A11" s="2" t="s">
        <v>58</v>
      </c>
      <c r="B11" s="2"/>
      <c r="C11" s="2"/>
      <c r="D11" s="2"/>
      <c r="E11" s="2"/>
      <c r="F11" s="2"/>
      <c r="G11" s="2"/>
      <c r="H11" s="3"/>
      <c r="I11" s="1"/>
      <c r="J11" s="1"/>
    </row>
    <row r="12" spans="1:10" ht="15.75" x14ac:dyDescent="0.25">
      <c r="A12" s="2" t="s">
        <v>1</v>
      </c>
      <c r="B12" s="2"/>
      <c r="C12" s="2"/>
      <c r="D12" s="2"/>
      <c r="E12" s="2"/>
      <c r="F12" s="2"/>
      <c r="G12" s="2"/>
      <c r="H12" s="3"/>
      <c r="I12" s="1"/>
      <c r="J12" s="1"/>
    </row>
    <row r="13" spans="1:10" ht="15.75" x14ac:dyDescent="0.25">
      <c r="A13" s="2"/>
      <c r="B13" s="2"/>
      <c r="C13" s="2"/>
      <c r="D13" s="2"/>
      <c r="E13" s="2"/>
      <c r="F13" s="2"/>
      <c r="G13" s="2"/>
      <c r="H13" s="3"/>
      <c r="I13" s="1"/>
      <c r="J13" s="1"/>
    </row>
    <row r="14" spans="1:10" ht="15.75" x14ac:dyDescent="0.25">
      <c r="A14" s="2" t="s">
        <v>2</v>
      </c>
      <c r="B14" s="2"/>
      <c r="C14" s="2"/>
      <c r="D14" s="2"/>
      <c r="E14" s="2"/>
      <c r="F14" s="2"/>
      <c r="G14" s="2"/>
      <c r="H14" s="3"/>
      <c r="I14" s="1"/>
      <c r="J14" s="1"/>
    </row>
    <row r="15" spans="1:10" ht="15.75" x14ac:dyDescent="0.25">
      <c r="A15" s="2" t="s">
        <v>3</v>
      </c>
      <c r="B15" s="2"/>
      <c r="C15" s="2"/>
      <c r="D15" s="2"/>
      <c r="E15" s="2"/>
      <c r="F15" s="2"/>
      <c r="G15" s="2"/>
      <c r="H15" s="3"/>
      <c r="I15" s="1"/>
      <c r="J15" s="1"/>
    </row>
    <row r="16" spans="1:10" ht="15.75" x14ac:dyDescent="0.25">
      <c r="A16" s="2"/>
      <c r="B16" s="2"/>
      <c r="C16" s="2"/>
      <c r="D16" s="2"/>
      <c r="E16" s="2"/>
      <c r="F16" s="2"/>
      <c r="G16" s="2"/>
      <c r="H16" s="3"/>
      <c r="I16" s="1"/>
      <c r="J16" s="1"/>
    </row>
    <row r="17" spans="1:10" ht="15.75" x14ac:dyDescent="0.25">
      <c r="A17" s="2" t="s">
        <v>4</v>
      </c>
      <c r="B17" s="2"/>
      <c r="C17" s="2"/>
      <c r="D17" s="2"/>
      <c r="E17" s="2"/>
      <c r="F17" s="2"/>
      <c r="G17" s="2"/>
      <c r="H17" s="3"/>
      <c r="I17" s="1"/>
      <c r="J17" s="1"/>
    </row>
    <row r="18" spans="1:10" ht="15.75" x14ac:dyDescent="0.25">
      <c r="A18" s="2" t="s">
        <v>5</v>
      </c>
      <c r="B18" s="2"/>
      <c r="C18" s="2"/>
      <c r="D18" s="2"/>
      <c r="E18" s="2"/>
      <c r="F18" s="2"/>
      <c r="G18" s="2"/>
      <c r="H18" s="3"/>
      <c r="I18" s="1"/>
      <c r="J18" s="1"/>
    </row>
    <row r="19" spans="1:10" ht="15.75" x14ac:dyDescent="0.25">
      <c r="A19" s="2" t="s">
        <v>6</v>
      </c>
      <c r="B19" s="2"/>
      <c r="C19" s="2"/>
      <c r="D19" s="2"/>
      <c r="E19" s="2"/>
      <c r="F19" s="2"/>
      <c r="G19" s="2"/>
      <c r="H19" s="3"/>
      <c r="I19" s="1"/>
      <c r="J19" s="1"/>
    </row>
    <row r="20" spans="1:10" ht="15.75" x14ac:dyDescent="0.25">
      <c r="A20" s="2" t="s">
        <v>7</v>
      </c>
      <c r="B20" s="2"/>
      <c r="C20" s="2"/>
      <c r="D20" s="2"/>
      <c r="E20" s="2"/>
      <c r="F20" s="2"/>
      <c r="G20" s="2"/>
      <c r="H20" s="3"/>
      <c r="I20" s="1"/>
      <c r="J20" s="1"/>
    </row>
    <row r="21" spans="1:10" ht="15.75" x14ac:dyDescent="0.25">
      <c r="A21" s="2"/>
      <c r="B21" s="2"/>
      <c r="C21" s="2"/>
      <c r="D21" s="2"/>
      <c r="E21" s="2"/>
      <c r="F21" s="2"/>
      <c r="G21" s="2"/>
      <c r="H21" s="3"/>
      <c r="I21" s="1"/>
      <c r="J21" s="1"/>
    </row>
    <row r="22" spans="1:10" ht="15.75" x14ac:dyDescent="0.25">
      <c r="A22" s="2" t="s">
        <v>8</v>
      </c>
      <c r="B22" s="2"/>
      <c r="C22" s="2"/>
      <c r="D22" s="2"/>
      <c r="E22" s="2"/>
      <c r="F22" s="2"/>
      <c r="G22" s="2"/>
      <c r="H22" s="3"/>
      <c r="I22" s="1"/>
      <c r="J22" s="1"/>
    </row>
    <row r="23" spans="1:10" ht="15.75" x14ac:dyDescent="0.25">
      <c r="A23" s="2" t="s">
        <v>9</v>
      </c>
      <c r="B23" s="2"/>
      <c r="C23" s="2"/>
      <c r="D23" s="2"/>
      <c r="E23" s="2"/>
      <c r="F23" s="2"/>
      <c r="G23" s="2"/>
      <c r="H23" s="3"/>
      <c r="I23" s="1"/>
      <c r="J23" s="1"/>
    </row>
    <row r="24" spans="1:10" ht="15.75" x14ac:dyDescent="0.25">
      <c r="A24" s="2"/>
      <c r="B24" s="2"/>
      <c r="C24" s="2"/>
      <c r="D24" s="2"/>
      <c r="E24" s="2"/>
      <c r="F24" s="2"/>
      <c r="G24" s="2"/>
      <c r="H24" s="3"/>
      <c r="I24" s="1"/>
      <c r="J24" s="1"/>
    </row>
    <row r="25" spans="1:10" ht="15.75" x14ac:dyDescent="0.25">
      <c r="A25" s="2" t="s">
        <v>10</v>
      </c>
      <c r="B25" s="2"/>
      <c r="C25" s="2"/>
      <c r="D25" s="2"/>
      <c r="E25" s="2"/>
      <c r="F25" s="2"/>
      <c r="G25" s="2"/>
      <c r="H25" s="3"/>
      <c r="I25" s="1"/>
      <c r="J25" s="1"/>
    </row>
    <row r="26" spans="1:10" ht="15.75" x14ac:dyDescent="0.25">
      <c r="A26" s="2" t="s">
        <v>11</v>
      </c>
      <c r="B26" s="2"/>
      <c r="C26" s="2"/>
      <c r="D26" s="2"/>
      <c r="E26" s="2"/>
      <c r="F26" s="2"/>
      <c r="G26" s="2"/>
      <c r="H26" s="3"/>
      <c r="I26" s="1"/>
      <c r="J26" s="1"/>
    </row>
    <row r="27" spans="1:10" ht="15.75" x14ac:dyDescent="0.25">
      <c r="A27" s="2" t="s">
        <v>162</v>
      </c>
      <c r="B27" s="2"/>
      <c r="C27" s="2"/>
      <c r="D27" s="2"/>
      <c r="E27" s="2"/>
      <c r="F27" s="2"/>
      <c r="G27" s="2"/>
      <c r="H27" s="3"/>
      <c r="I27" s="1"/>
      <c r="J27" s="1"/>
    </row>
    <row r="28" spans="1:10" ht="15.75" x14ac:dyDescent="0.25">
      <c r="A28" s="2" t="s">
        <v>67</v>
      </c>
      <c r="B28" s="2"/>
      <c r="C28" s="2"/>
      <c r="D28" s="2"/>
      <c r="E28" s="2"/>
      <c r="F28" s="2"/>
      <c r="G28" s="4"/>
      <c r="H28" s="3"/>
      <c r="I28" s="1"/>
      <c r="J28" s="1"/>
    </row>
    <row r="29" spans="1:10" ht="15.75" x14ac:dyDescent="0.25">
      <c r="A29" s="2" t="s">
        <v>68</v>
      </c>
      <c r="B29" s="2"/>
      <c r="C29" s="2"/>
      <c r="D29" s="2"/>
      <c r="E29" s="2"/>
      <c r="F29" s="2"/>
      <c r="G29" s="4"/>
      <c r="H29" s="3"/>
      <c r="I29" s="1"/>
      <c r="J29" s="1"/>
    </row>
    <row r="30" spans="1:10" ht="15.75" x14ac:dyDescent="0.25">
      <c r="A30" s="2"/>
      <c r="B30" s="2"/>
      <c r="C30" s="2"/>
      <c r="D30" s="2"/>
      <c r="E30" s="2"/>
      <c r="F30" s="2"/>
      <c r="G30" s="4"/>
      <c r="H30" s="3"/>
      <c r="I30" s="1"/>
      <c r="J30" s="1"/>
    </row>
    <row r="31" spans="1:10" x14ac:dyDescent="0.2">
      <c r="A31" s="1"/>
      <c r="B31" s="1"/>
      <c r="C31" s="1"/>
      <c r="D31" s="1"/>
      <c r="E31" s="1"/>
      <c r="F31" s="1"/>
      <c r="G31" s="1"/>
      <c r="H31" s="1"/>
      <c r="I31" s="1"/>
      <c r="J31" s="1"/>
    </row>
    <row r="32" spans="1:10" x14ac:dyDescent="0.2">
      <c r="A32" s="1"/>
      <c r="B32" s="1"/>
      <c r="C32" s="1"/>
      <c r="D32" s="1"/>
      <c r="E32" s="1"/>
      <c r="F32" s="1"/>
      <c r="G32" s="1"/>
      <c r="H32" s="1"/>
      <c r="I32" s="1"/>
      <c r="J32" s="1"/>
    </row>
    <row r="33" spans="1:10" ht="15.75" x14ac:dyDescent="0.25">
      <c r="A33" s="5" t="s">
        <v>12</v>
      </c>
      <c r="B33" s="2"/>
      <c r="C33" s="2"/>
      <c r="D33" s="2"/>
      <c r="E33" s="2"/>
      <c r="F33" s="2"/>
      <c r="G33" s="2"/>
      <c r="H33" s="3"/>
      <c r="I33" s="3"/>
      <c r="J33" s="1"/>
    </row>
    <row r="34" spans="1:10" ht="12.75" customHeight="1" x14ac:dyDescent="0.2">
      <c r="A34" s="93" t="s">
        <v>158</v>
      </c>
      <c r="B34" s="93"/>
      <c r="C34" s="93"/>
      <c r="D34" s="93"/>
      <c r="E34" s="93"/>
      <c r="F34" s="93"/>
      <c r="G34" s="93"/>
      <c r="H34" s="93"/>
      <c r="I34" s="93"/>
      <c r="J34" s="93"/>
    </row>
    <row r="35" spans="1:10" x14ac:dyDescent="0.2">
      <c r="A35" s="93"/>
      <c r="B35" s="93"/>
      <c r="C35" s="93"/>
      <c r="D35" s="93"/>
      <c r="E35" s="93"/>
      <c r="F35" s="93"/>
      <c r="G35" s="93"/>
      <c r="H35" s="93"/>
      <c r="I35" s="93"/>
      <c r="J35" s="93"/>
    </row>
    <row r="36" spans="1:10" x14ac:dyDescent="0.2">
      <c r="A36" s="93"/>
      <c r="B36" s="93"/>
      <c r="C36" s="93"/>
      <c r="D36" s="93"/>
      <c r="E36" s="93"/>
      <c r="F36" s="93"/>
      <c r="G36" s="93"/>
      <c r="H36" s="93"/>
      <c r="I36" s="93"/>
      <c r="J36" s="93"/>
    </row>
    <row r="37" spans="1:10" x14ac:dyDescent="0.2">
      <c r="A37" s="93"/>
      <c r="B37" s="93"/>
      <c r="C37" s="93"/>
      <c r="D37" s="93"/>
      <c r="E37" s="93"/>
      <c r="F37" s="93"/>
      <c r="G37" s="93"/>
      <c r="H37" s="93"/>
      <c r="I37" s="93"/>
      <c r="J37" s="93"/>
    </row>
    <row r="38" spans="1:10" x14ac:dyDescent="0.2">
      <c r="A38" s="93"/>
      <c r="B38" s="93"/>
      <c r="C38" s="93"/>
      <c r="D38" s="93"/>
      <c r="E38" s="93"/>
      <c r="F38" s="93"/>
      <c r="G38" s="93"/>
      <c r="H38" s="93"/>
      <c r="I38" s="93"/>
      <c r="J38" s="93"/>
    </row>
    <row r="39" spans="1:10" x14ac:dyDescent="0.2">
      <c r="A39" s="93"/>
      <c r="B39" s="93"/>
      <c r="C39" s="93"/>
      <c r="D39" s="93"/>
      <c r="E39" s="93"/>
      <c r="F39" s="93"/>
      <c r="G39" s="93"/>
      <c r="H39" s="93"/>
      <c r="I39" s="93"/>
      <c r="J39" s="93"/>
    </row>
    <row r="40" spans="1:10" ht="10.5" customHeight="1" x14ac:dyDescent="0.2">
      <c r="A40" s="93"/>
      <c r="B40" s="93"/>
      <c r="C40" s="93"/>
      <c r="D40" s="93"/>
      <c r="E40" s="93"/>
      <c r="F40" s="93"/>
      <c r="G40" s="93"/>
      <c r="H40" s="93"/>
      <c r="I40" s="93"/>
      <c r="J40" s="93"/>
    </row>
    <row r="41" spans="1:10" x14ac:dyDescent="0.2">
      <c r="A41" s="1"/>
      <c r="B41" s="1"/>
      <c r="C41" s="1"/>
      <c r="D41" s="1"/>
      <c r="E41" s="1"/>
      <c r="F41" s="1"/>
      <c r="G41" s="1"/>
      <c r="H41" s="1"/>
      <c r="I41" s="1"/>
      <c r="J41" s="1"/>
    </row>
    <row r="42" spans="1:10" ht="15.75" x14ac:dyDescent="0.25">
      <c r="A42" s="5" t="s">
        <v>13</v>
      </c>
      <c r="B42" s="7" t="s">
        <v>14</v>
      </c>
      <c r="C42" s="8"/>
      <c r="D42" s="2"/>
      <c r="E42" s="2"/>
      <c r="F42" s="1"/>
      <c r="G42" s="1"/>
      <c r="H42" s="1"/>
      <c r="I42" s="1"/>
      <c r="J42" s="1"/>
    </row>
    <row r="43" spans="1:10" x14ac:dyDescent="0.2">
      <c r="A43" s="1"/>
      <c r="B43" s="1"/>
      <c r="C43" s="1"/>
      <c r="D43" s="1"/>
      <c r="E43" s="1"/>
      <c r="F43" s="1"/>
      <c r="G43" s="1"/>
      <c r="H43" s="1"/>
      <c r="I43" s="1"/>
      <c r="J43" s="1"/>
    </row>
    <row r="44" spans="1:10" x14ac:dyDescent="0.2">
      <c r="A44" s="1"/>
      <c r="B44" s="1"/>
      <c r="C44" s="1"/>
      <c r="D44" s="1"/>
      <c r="E44" s="1"/>
      <c r="F44" s="1"/>
      <c r="G44" s="1"/>
      <c r="H44" s="1"/>
      <c r="I44" s="1"/>
      <c r="J44" s="1"/>
    </row>
    <row r="45" spans="1:10" x14ac:dyDescent="0.2">
      <c r="A45" s="1"/>
      <c r="B45" s="1"/>
      <c r="C45" s="1"/>
      <c r="D45" s="1"/>
      <c r="E45" s="1"/>
      <c r="F45" s="1"/>
      <c r="G45" s="1"/>
      <c r="H45" s="1"/>
      <c r="I45" s="1"/>
      <c r="J45" s="1"/>
    </row>
    <row r="46" spans="1:10" x14ac:dyDescent="0.2">
      <c r="A46" s="1"/>
      <c r="B46" s="1"/>
      <c r="C46" s="1"/>
      <c r="D46" s="1"/>
      <c r="E46" s="1"/>
      <c r="F46" s="1"/>
      <c r="G46" s="1"/>
      <c r="H46" s="1"/>
      <c r="I46" s="1"/>
      <c r="J46" s="1"/>
    </row>
    <row r="49" spans="1:10" x14ac:dyDescent="0.2">
      <c r="A49" s="93"/>
      <c r="B49" s="93"/>
      <c r="C49" s="93"/>
      <c r="D49" s="93"/>
      <c r="E49" s="93"/>
      <c r="F49" s="93"/>
      <c r="G49" s="93"/>
      <c r="H49" s="93"/>
      <c r="I49" s="93"/>
      <c r="J49" s="93"/>
    </row>
    <row r="50" spans="1:10" x14ac:dyDescent="0.2">
      <c r="A50" s="93"/>
      <c r="B50" s="93"/>
      <c r="C50" s="93"/>
      <c r="D50" s="93"/>
      <c r="E50" s="93"/>
      <c r="F50" s="93"/>
      <c r="G50" s="93"/>
      <c r="H50" s="93"/>
      <c r="I50" s="93"/>
      <c r="J50" s="93"/>
    </row>
    <row r="51" spans="1:10" x14ac:dyDescent="0.2">
      <c r="A51" s="93"/>
      <c r="B51" s="93"/>
      <c r="C51" s="93"/>
      <c r="D51" s="93"/>
      <c r="E51" s="93"/>
      <c r="F51" s="93"/>
      <c r="G51" s="93"/>
      <c r="H51" s="93"/>
      <c r="I51" s="93"/>
      <c r="J51" s="93"/>
    </row>
    <row r="52" spans="1:10" x14ac:dyDescent="0.2">
      <c r="A52" s="93"/>
      <c r="B52" s="93"/>
      <c r="C52" s="93"/>
      <c r="D52" s="93"/>
      <c r="E52" s="93"/>
      <c r="F52" s="93"/>
      <c r="G52" s="93"/>
      <c r="H52" s="93"/>
      <c r="I52" s="93"/>
      <c r="J52" s="93"/>
    </row>
    <row r="53" spans="1:10" x14ac:dyDescent="0.2">
      <c r="A53" s="93"/>
      <c r="B53" s="93"/>
      <c r="C53" s="93"/>
      <c r="D53" s="93"/>
      <c r="E53" s="93"/>
      <c r="F53" s="93"/>
      <c r="G53" s="93"/>
      <c r="H53" s="93"/>
      <c r="I53" s="93"/>
      <c r="J53" s="93"/>
    </row>
    <row r="54" spans="1:10" x14ac:dyDescent="0.2">
      <c r="A54" s="93"/>
      <c r="B54" s="93"/>
      <c r="C54" s="93"/>
      <c r="D54" s="93"/>
      <c r="E54" s="93"/>
      <c r="F54" s="93"/>
      <c r="G54" s="93"/>
      <c r="H54" s="93"/>
      <c r="I54" s="93"/>
      <c r="J54" s="93"/>
    </row>
    <row r="55" spans="1:10" x14ac:dyDescent="0.2">
      <c r="A55" s="93"/>
      <c r="B55" s="93"/>
      <c r="C55" s="93"/>
      <c r="D55" s="93"/>
      <c r="E55" s="93"/>
      <c r="F55" s="93"/>
      <c r="G55" s="93"/>
      <c r="H55" s="93"/>
      <c r="I55" s="93"/>
      <c r="J55" s="93"/>
    </row>
    <row r="58" spans="1:10" x14ac:dyDescent="0.2">
      <c r="A58" s="35"/>
      <c r="B58" s="3"/>
      <c r="C58" s="3"/>
      <c r="D58" s="3"/>
      <c r="E58" s="3"/>
      <c r="F58" s="3"/>
      <c r="G58" s="3"/>
      <c r="H58" s="3"/>
      <c r="I58" s="1"/>
      <c r="J58" s="1"/>
    </row>
    <row r="59" spans="1:10" x14ac:dyDescent="0.2">
      <c r="A59" s="35"/>
      <c r="B59" s="3"/>
      <c r="C59" s="3"/>
      <c r="D59" s="3"/>
      <c r="E59" s="3"/>
      <c r="F59" s="3"/>
      <c r="G59" s="3"/>
      <c r="H59" s="3"/>
      <c r="I59" s="1"/>
      <c r="J59" s="1"/>
    </row>
    <row r="60" spans="1:10" x14ac:dyDescent="0.2">
      <c r="A60" s="35"/>
      <c r="B60" s="3"/>
      <c r="C60" s="3"/>
      <c r="D60" s="3"/>
      <c r="E60" s="3"/>
      <c r="F60" s="3"/>
      <c r="G60" s="3"/>
      <c r="H60" s="3"/>
      <c r="I60" s="1"/>
      <c r="J60" s="1"/>
    </row>
    <row r="61" spans="1:10" x14ac:dyDescent="0.2">
      <c r="A61" s="35"/>
      <c r="B61" s="3"/>
      <c r="C61" s="3"/>
      <c r="D61" s="3"/>
      <c r="E61" s="3"/>
      <c r="F61" s="3"/>
      <c r="G61" s="3"/>
      <c r="H61" s="3"/>
      <c r="I61" s="3"/>
      <c r="J61" s="6"/>
    </row>
    <row r="62" spans="1:10" x14ac:dyDescent="0.2">
      <c r="A62" s="35"/>
      <c r="B62" s="3"/>
      <c r="C62" s="3"/>
      <c r="D62" s="3"/>
      <c r="E62" s="3"/>
      <c r="F62" s="3"/>
      <c r="G62" s="3"/>
      <c r="H62" s="3"/>
      <c r="I62" s="3"/>
      <c r="J62" s="6"/>
    </row>
    <row r="63" spans="1:10" x14ac:dyDescent="0.2">
      <c r="A63" s="35"/>
      <c r="B63" s="3"/>
      <c r="C63" s="3"/>
      <c r="D63" s="3"/>
      <c r="E63" s="3"/>
      <c r="F63" s="3"/>
      <c r="G63" s="3"/>
      <c r="H63" s="3"/>
      <c r="I63" s="3"/>
      <c r="J63" s="6"/>
    </row>
  </sheetData>
  <mergeCells count="6">
    <mergeCell ref="A49:J55"/>
    <mergeCell ref="B1:J1"/>
    <mergeCell ref="B2:J2"/>
    <mergeCell ref="B3:J3"/>
    <mergeCell ref="A34:J40"/>
    <mergeCell ref="B4:J4"/>
  </mergeCells>
  <phoneticPr fontId="0" type="noConversion"/>
  <pageMargins left="0.75" right="0.75" top="1" bottom="1" header="0.5" footer="0.5"/>
  <pageSetup scale="83" orientation="portrait" r:id="rId1"/>
  <headerFooter alignWithMargins="0">
    <oddFooter>&amp;L&amp;D&amp;CP - 2b</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2BC8B-89EE-44EC-976A-74B90D534081}">
  <sheetPr>
    <pageSetUpPr fitToPage="1"/>
  </sheetPr>
  <dimension ref="A1:I81"/>
  <sheetViews>
    <sheetView tabSelected="1" view="pageLayout" topLeftCell="A58" zoomScale="90" zoomScaleNormal="90" zoomScaleSheetLayoutView="100" zoomScalePageLayoutView="90" workbookViewId="0">
      <selection activeCell="G79" sqref="G79"/>
    </sheetView>
  </sheetViews>
  <sheetFormatPr defaultRowHeight="12.75" x14ac:dyDescent="0.2"/>
  <cols>
    <col min="1" max="1" width="12.28515625" customWidth="1"/>
    <col min="2" max="2" width="11.85546875" customWidth="1"/>
    <col min="3" max="3" width="72.42578125" customWidth="1"/>
    <col min="4" max="4" width="14.85546875" bestFit="1" customWidth="1"/>
    <col min="5" max="5" width="13.85546875" bestFit="1" customWidth="1"/>
    <col min="6" max="6" width="16.28515625" customWidth="1"/>
    <col min="7" max="7" width="14.140625" customWidth="1"/>
  </cols>
  <sheetData>
    <row r="1" spans="1:9" ht="13.5" thickTop="1" x14ac:dyDescent="0.2">
      <c r="A1" s="98" t="s">
        <v>161</v>
      </c>
      <c r="B1" s="99"/>
      <c r="C1" s="99"/>
      <c r="D1" s="99"/>
      <c r="E1" s="99"/>
      <c r="F1" s="99"/>
      <c r="G1" s="100"/>
    </row>
    <row r="2" spans="1:9" x14ac:dyDescent="0.2">
      <c r="A2" s="101"/>
      <c r="B2" s="102"/>
      <c r="C2" s="102"/>
      <c r="D2" s="102"/>
      <c r="E2" s="102"/>
      <c r="F2" s="102"/>
      <c r="G2" s="103"/>
    </row>
    <row r="3" spans="1:9" x14ac:dyDescent="0.2">
      <c r="A3" s="101"/>
      <c r="B3" s="102"/>
      <c r="C3" s="102"/>
      <c r="D3" s="102"/>
      <c r="E3" s="102"/>
      <c r="F3" s="102"/>
      <c r="G3" s="103"/>
    </row>
    <row r="4" spans="1:9" ht="39" customHeight="1" thickBot="1" x14ac:dyDescent="0.25">
      <c r="A4" s="101"/>
      <c r="B4" s="102"/>
      <c r="C4" s="102"/>
      <c r="D4" s="102"/>
      <c r="E4" s="102"/>
      <c r="F4" s="102"/>
      <c r="G4" s="103"/>
    </row>
    <row r="5" spans="1:9" s="9" customFormat="1" ht="31.5" customHeight="1" thickTop="1" thickBot="1" x14ac:dyDescent="0.25">
      <c r="A5" s="30" t="s">
        <v>15</v>
      </c>
      <c r="B5" s="31" t="s">
        <v>16</v>
      </c>
      <c r="C5" s="32" t="s">
        <v>17</v>
      </c>
      <c r="D5" s="32" t="s">
        <v>18</v>
      </c>
      <c r="E5" s="46" t="s">
        <v>19</v>
      </c>
      <c r="F5" s="47" t="s">
        <v>63</v>
      </c>
      <c r="G5" s="33" t="s">
        <v>20</v>
      </c>
    </row>
    <row r="6" spans="1:9" ht="13.5" thickBot="1" x14ac:dyDescent="0.25">
      <c r="A6" s="104" t="s">
        <v>66</v>
      </c>
      <c r="B6" s="105"/>
      <c r="C6" s="105"/>
      <c r="D6" s="105"/>
      <c r="E6" s="105"/>
      <c r="F6" s="106"/>
      <c r="G6" s="107"/>
    </row>
    <row r="7" spans="1:9" x14ac:dyDescent="0.2">
      <c r="A7" s="44">
        <v>1</v>
      </c>
      <c r="B7" s="36" t="s">
        <v>70</v>
      </c>
      <c r="C7" s="37" t="s">
        <v>69</v>
      </c>
      <c r="D7" s="36" t="s">
        <v>64</v>
      </c>
      <c r="E7" s="53">
        <v>2</v>
      </c>
      <c r="F7" s="40"/>
      <c r="G7" s="41">
        <f t="shared" ref="G7:G12" si="0">E7*F7</f>
        <v>0</v>
      </c>
      <c r="I7" s="49"/>
    </row>
    <row r="8" spans="1:9" x14ac:dyDescent="0.2">
      <c r="A8" s="45">
        <f>A7+1</f>
        <v>2</v>
      </c>
      <c r="B8" s="38">
        <v>221</v>
      </c>
      <c r="C8" s="39" t="s">
        <v>84</v>
      </c>
      <c r="D8" s="38" t="s">
        <v>76</v>
      </c>
      <c r="E8" s="54">
        <v>1</v>
      </c>
      <c r="F8" s="42"/>
      <c r="G8" s="43">
        <f t="shared" si="0"/>
        <v>0</v>
      </c>
      <c r="I8" s="49"/>
    </row>
    <row r="9" spans="1:9" x14ac:dyDescent="0.2">
      <c r="A9" s="45">
        <f>A8+1</f>
        <v>3</v>
      </c>
      <c r="B9" s="38" t="s">
        <v>71</v>
      </c>
      <c r="C9" s="39" t="s">
        <v>75</v>
      </c>
      <c r="D9" s="38" t="s">
        <v>65</v>
      </c>
      <c r="E9" s="54">
        <v>10</v>
      </c>
      <c r="F9" s="42"/>
      <c r="G9" s="43">
        <f t="shared" si="0"/>
        <v>0</v>
      </c>
      <c r="I9" s="49"/>
    </row>
    <row r="10" spans="1:9" x14ac:dyDescent="0.2">
      <c r="A10" s="45">
        <f>A9+1</f>
        <v>4</v>
      </c>
      <c r="B10" s="38" t="s">
        <v>72</v>
      </c>
      <c r="C10" s="39" t="s">
        <v>79</v>
      </c>
      <c r="D10" s="38" t="s">
        <v>65</v>
      </c>
      <c r="E10" s="54">
        <v>14</v>
      </c>
      <c r="F10" s="42"/>
      <c r="G10" s="43">
        <f t="shared" si="0"/>
        <v>0</v>
      </c>
      <c r="I10" s="49"/>
    </row>
    <row r="11" spans="1:9" x14ac:dyDescent="0.2">
      <c r="A11" s="45">
        <f>A10+1</f>
        <v>5</v>
      </c>
      <c r="B11" s="38" t="s">
        <v>72</v>
      </c>
      <c r="C11" s="39" t="s">
        <v>80</v>
      </c>
      <c r="D11" s="38" t="s">
        <v>65</v>
      </c>
      <c r="E11" s="54">
        <v>7</v>
      </c>
      <c r="F11" s="42"/>
      <c r="G11" s="43">
        <f t="shared" si="0"/>
        <v>0</v>
      </c>
      <c r="I11" s="49"/>
    </row>
    <row r="12" spans="1:9" x14ac:dyDescent="0.2">
      <c r="A12" s="45">
        <f>A11+1</f>
        <v>6</v>
      </c>
      <c r="B12" s="38" t="s">
        <v>73</v>
      </c>
      <c r="C12" s="39" t="s">
        <v>78</v>
      </c>
      <c r="D12" s="38" t="s">
        <v>65</v>
      </c>
      <c r="E12" s="54">
        <v>16</v>
      </c>
      <c r="F12" s="42"/>
      <c r="G12" s="43">
        <f t="shared" si="0"/>
        <v>0</v>
      </c>
      <c r="I12" s="49"/>
    </row>
    <row r="13" spans="1:9" x14ac:dyDescent="0.2">
      <c r="A13" s="45">
        <v>7</v>
      </c>
      <c r="B13" s="38" t="s">
        <v>153</v>
      </c>
      <c r="C13" s="39" t="s">
        <v>154</v>
      </c>
      <c r="D13" s="38" t="s">
        <v>155</v>
      </c>
      <c r="E13" s="55">
        <v>1</v>
      </c>
      <c r="F13" s="42"/>
      <c r="G13" s="43">
        <f>E13*F13</f>
        <v>0</v>
      </c>
      <c r="I13" s="49"/>
    </row>
    <row r="14" spans="1:9" ht="13.5" thickBot="1" x14ac:dyDescent="0.25">
      <c r="A14" s="80">
        <v>8</v>
      </c>
      <c r="B14" s="81" t="s">
        <v>156</v>
      </c>
      <c r="C14" s="82" t="s">
        <v>157</v>
      </c>
      <c r="D14" s="81" t="s">
        <v>155</v>
      </c>
      <c r="E14" s="83">
        <v>1</v>
      </c>
      <c r="F14" s="84"/>
      <c r="G14" s="85">
        <f>E14*F14</f>
        <v>0</v>
      </c>
      <c r="I14" s="49"/>
    </row>
    <row r="15" spans="1:9" ht="13.5" thickBot="1" x14ac:dyDescent="0.25">
      <c r="A15" s="96" t="s">
        <v>74</v>
      </c>
      <c r="B15" s="97"/>
      <c r="C15" s="97"/>
      <c r="D15" s="97"/>
      <c r="E15" s="108"/>
      <c r="F15" s="48"/>
      <c r="G15" s="15">
        <f>SUM(G7:G14)</f>
        <v>0</v>
      </c>
    </row>
    <row r="16" spans="1:9" ht="13.5" thickTop="1" x14ac:dyDescent="0.2">
      <c r="A16" s="73"/>
      <c r="B16" s="73"/>
      <c r="C16" s="73"/>
      <c r="D16" s="73"/>
      <c r="E16" s="73"/>
      <c r="F16" s="74"/>
      <c r="G16" s="78"/>
    </row>
    <row r="17" spans="1:7" ht="13.5" thickBot="1" x14ac:dyDescent="0.25">
      <c r="A17" s="77"/>
      <c r="B17" s="75"/>
      <c r="C17" s="75"/>
      <c r="D17" s="75"/>
      <c r="E17" s="75"/>
      <c r="F17" s="76"/>
      <c r="G17" s="79"/>
    </row>
    <row r="18" spans="1:7" ht="13.5" thickBot="1" x14ac:dyDescent="0.25">
      <c r="A18" s="104" t="s">
        <v>85</v>
      </c>
      <c r="B18" s="109"/>
      <c r="C18" s="109"/>
      <c r="D18" s="109"/>
      <c r="E18" s="109"/>
      <c r="F18" s="110"/>
      <c r="G18" s="111"/>
    </row>
    <row r="19" spans="1:7" x14ac:dyDescent="0.2">
      <c r="A19" s="44">
        <f>A14+1</f>
        <v>9</v>
      </c>
      <c r="B19" s="36">
        <v>601</v>
      </c>
      <c r="C19" s="37" t="s">
        <v>89</v>
      </c>
      <c r="D19" s="36" t="s">
        <v>146</v>
      </c>
      <c r="E19" s="53">
        <v>6</v>
      </c>
      <c r="F19" s="40"/>
      <c r="G19" s="41">
        <f t="shared" ref="G19:G36" si="1">E19*F19</f>
        <v>0</v>
      </c>
    </row>
    <row r="20" spans="1:7" x14ac:dyDescent="0.2">
      <c r="A20" s="45">
        <f t="shared" ref="A20:A51" si="2">A19+1</f>
        <v>10</v>
      </c>
      <c r="B20" s="38">
        <v>601</v>
      </c>
      <c r="C20" s="39" t="s">
        <v>90</v>
      </c>
      <c r="D20" s="38" t="s">
        <v>146</v>
      </c>
      <c r="E20" s="54">
        <v>2</v>
      </c>
      <c r="F20" s="42"/>
      <c r="G20" s="43">
        <f t="shared" si="1"/>
        <v>0</v>
      </c>
    </row>
    <row r="21" spans="1:7" x14ac:dyDescent="0.2">
      <c r="A21" s="45">
        <f t="shared" si="2"/>
        <v>11</v>
      </c>
      <c r="B21" s="38">
        <v>602</v>
      </c>
      <c r="C21" s="39" t="s">
        <v>91</v>
      </c>
      <c r="D21" s="38" t="s">
        <v>147</v>
      </c>
      <c r="E21" s="54">
        <v>95</v>
      </c>
      <c r="F21" s="42"/>
      <c r="G21" s="43">
        <f t="shared" si="1"/>
        <v>0</v>
      </c>
    </row>
    <row r="22" spans="1:7" x14ac:dyDescent="0.2">
      <c r="A22" s="45">
        <f t="shared" si="2"/>
        <v>12</v>
      </c>
      <c r="B22" s="38">
        <v>602</v>
      </c>
      <c r="C22" s="39" t="s">
        <v>92</v>
      </c>
      <c r="D22" s="38" t="s">
        <v>147</v>
      </c>
      <c r="E22" s="54">
        <v>330</v>
      </c>
      <c r="F22" s="42"/>
      <c r="G22" s="43">
        <f t="shared" si="1"/>
        <v>0</v>
      </c>
    </row>
    <row r="23" spans="1:7" x14ac:dyDescent="0.2">
      <c r="A23" s="45">
        <f t="shared" si="2"/>
        <v>13</v>
      </c>
      <c r="B23" s="38">
        <v>602</v>
      </c>
      <c r="C23" s="39" t="s">
        <v>93</v>
      </c>
      <c r="D23" s="38" t="s">
        <v>147</v>
      </c>
      <c r="E23" s="54">
        <v>830</v>
      </c>
      <c r="F23" s="42"/>
      <c r="G23" s="43">
        <f t="shared" si="1"/>
        <v>0</v>
      </c>
    </row>
    <row r="24" spans="1:7" x14ac:dyDescent="0.2">
      <c r="A24" s="45">
        <f t="shared" si="2"/>
        <v>14</v>
      </c>
      <c r="B24" s="38">
        <v>603</v>
      </c>
      <c r="C24" s="39" t="s">
        <v>94</v>
      </c>
      <c r="D24" s="38" t="s">
        <v>146</v>
      </c>
      <c r="E24" s="54">
        <v>1</v>
      </c>
      <c r="F24" s="42"/>
      <c r="G24" s="43">
        <f t="shared" si="1"/>
        <v>0</v>
      </c>
    </row>
    <row r="25" spans="1:7" x14ac:dyDescent="0.2">
      <c r="A25" s="45">
        <f t="shared" si="2"/>
        <v>15</v>
      </c>
      <c r="B25" s="38">
        <v>603</v>
      </c>
      <c r="C25" s="39" t="s">
        <v>95</v>
      </c>
      <c r="D25" s="38" t="s">
        <v>146</v>
      </c>
      <c r="E25" s="54">
        <v>1</v>
      </c>
      <c r="F25" s="42"/>
      <c r="G25" s="43">
        <f t="shared" si="1"/>
        <v>0</v>
      </c>
    </row>
    <row r="26" spans="1:7" x14ac:dyDescent="0.2">
      <c r="A26" s="45">
        <f t="shared" si="2"/>
        <v>16</v>
      </c>
      <c r="B26" s="38">
        <v>603</v>
      </c>
      <c r="C26" s="39" t="s">
        <v>96</v>
      </c>
      <c r="D26" s="38" t="s">
        <v>146</v>
      </c>
      <c r="E26" s="54">
        <v>4</v>
      </c>
      <c r="F26" s="42"/>
      <c r="G26" s="43">
        <f t="shared" si="1"/>
        <v>0</v>
      </c>
    </row>
    <row r="27" spans="1:7" x14ac:dyDescent="0.2">
      <c r="A27" s="45">
        <f t="shared" si="2"/>
        <v>17</v>
      </c>
      <c r="B27" s="38">
        <v>603</v>
      </c>
      <c r="C27" s="39" t="s">
        <v>97</v>
      </c>
      <c r="D27" s="38" t="s">
        <v>146</v>
      </c>
      <c r="E27" s="54">
        <v>6</v>
      </c>
      <c r="F27" s="42"/>
      <c r="G27" s="43">
        <f t="shared" si="1"/>
        <v>0</v>
      </c>
    </row>
    <row r="28" spans="1:7" x14ac:dyDescent="0.2">
      <c r="A28" s="45">
        <f t="shared" si="2"/>
        <v>18</v>
      </c>
      <c r="B28" s="38">
        <v>607</v>
      </c>
      <c r="C28" s="39" t="s">
        <v>98</v>
      </c>
      <c r="D28" s="38" t="s">
        <v>146</v>
      </c>
      <c r="E28" s="54">
        <v>2</v>
      </c>
      <c r="F28" s="42"/>
      <c r="G28" s="43">
        <f t="shared" si="1"/>
        <v>0</v>
      </c>
    </row>
    <row r="29" spans="1:7" x14ac:dyDescent="0.2">
      <c r="A29" s="45">
        <f t="shared" si="2"/>
        <v>19</v>
      </c>
      <c r="B29" s="38">
        <v>607</v>
      </c>
      <c r="C29" s="39" t="s">
        <v>99</v>
      </c>
      <c r="D29" s="38" t="s">
        <v>146</v>
      </c>
      <c r="E29" s="54">
        <v>2</v>
      </c>
      <c r="F29" s="42"/>
      <c r="G29" s="43">
        <f t="shared" si="1"/>
        <v>0</v>
      </c>
    </row>
    <row r="30" spans="1:7" x14ac:dyDescent="0.2">
      <c r="A30" s="45">
        <f t="shared" si="2"/>
        <v>20</v>
      </c>
      <c r="B30" s="38">
        <v>608</v>
      </c>
      <c r="C30" s="39" t="s">
        <v>100</v>
      </c>
      <c r="D30" s="38" t="s">
        <v>148</v>
      </c>
      <c r="E30" s="54">
        <v>101</v>
      </c>
      <c r="F30" s="42"/>
      <c r="G30" s="43">
        <f t="shared" si="1"/>
        <v>0</v>
      </c>
    </row>
    <row r="31" spans="1:7" x14ac:dyDescent="0.2">
      <c r="A31" s="45">
        <f t="shared" si="2"/>
        <v>21</v>
      </c>
      <c r="B31" s="38">
        <v>610</v>
      </c>
      <c r="C31" s="39" t="s">
        <v>101</v>
      </c>
      <c r="D31" s="38" t="s">
        <v>146</v>
      </c>
      <c r="E31" s="54">
        <v>2</v>
      </c>
      <c r="F31" s="42"/>
      <c r="G31" s="43">
        <f t="shared" si="1"/>
        <v>0</v>
      </c>
    </row>
    <row r="32" spans="1:7" x14ac:dyDescent="0.2">
      <c r="A32" s="45">
        <f t="shared" si="2"/>
        <v>22</v>
      </c>
      <c r="B32" s="38">
        <v>611</v>
      </c>
      <c r="C32" s="39" t="s">
        <v>102</v>
      </c>
      <c r="D32" s="38" t="s">
        <v>147</v>
      </c>
      <c r="E32" s="54">
        <v>1650</v>
      </c>
      <c r="F32" s="42"/>
      <c r="G32" s="43">
        <f t="shared" si="1"/>
        <v>0</v>
      </c>
    </row>
    <row r="33" spans="1:7" x14ac:dyDescent="0.2">
      <c r="A33" s="45">
        <f t="shared" si="2"/>
        <v>23</v>
      </c>
      <c r="B33" s="38">
        <v>611</v>
      </c>
      <c r="C33" s="39" t="s">
        <v>103</v>
      </c>
      <c r="D33" s="38" t="s">
        <v>147</v>
      </c>
      <c r="E33" s="54">
        <v>90</v>
      </c>
      <c r="F33" s="42"/>
      <c r="G33" s="43">
        <f t="shared" si="1"/>
        <v>0</v>
      </c>
    </row>
    <row r="34" spans="1:7" x14ac:dyDescent="0.2">
      <c r="A34" s="45">
        <f t="shared" si="2"/>
        <v>24</v>
      </c>
      <c r="B34" s="38">
        <v>611</v>
      </c>
      <c r="C34" s="39" t="s">
        <v>104</v>
      </c>
      <c r="D34" s="38" t="s">
        <v>147</v>
      </c>
      <c r="E34" s="54">
        <v>140</v>
      </c>
      <c r="F34" s="42"/>
      <c r="G34" s="43">
        <f t="shared" si="1"/>
        <v>0</v>
      </c>
    </row>
    <row r="35" spans="1:7" x14ac:dyDescent="0.2">
      <c r="A35" s="45">
        <f t="shared" si="2"/>
        <v>25</v>
      </c>
      <c r="B35" s="38">
        <v>611</v>
      </c>
      <c r="C35" s="39" t="s">
        <v>105</v>
      </c>
      <c r="D35" s="38" t="s">
        <v>147</v>
      </c>
      <c r="E35" s="54">
        <v>1350</v>
      </c>
      <c r="F35" s="42"/>
      <c r="G35" s="43">
        <f t="shared" si="1"/>
        <v>0</v>
      </c>
    </row>
    <row r="36" spans="1:7" x14ac:dyDescent="0.2">
      <c r="A36" s="45">
        <f t="shared" si="2"/>
        <v>26</v>
      </c>
      <c r="B36" s="38">
        <v>611</v>
      </c>
      <c r="C36" s="39" t="s">
        <v>106</v>
      </c>
      <c r="D36" s="38" t="s">
        <v>147</v>
      </c>
      <c r="E36" s="54">
        <v>860</v>
      </c>
      <c r="F36" s="42"/>
      <c r="G36" s="43">
        <f t="shared" si="1"/>
        <v>0</v>
      </c>
    </row>
    <row r="37" spans="1:7" x14ac:dyDescent="0.2">
      <c r="A37" s="45">
        <f t="shared" si="2"/>
        <v>27</v>
      </c>
      <c r="B37" s="38">
        <v>611</v>
      </c>
      <c r="C37" s="39" t="s">
        <v>107</v>
      </c>
      <c r="D37" s="38" t="s">
        <v>147</v>
      </c>
      <c r="E37" s="54">
        <v>1275</v>
      </c>
      <c r="F37" s="42"/>
      <c r="G37" s="43">
        <f t="shared" ref="G37:G76" si="3">E37*F37</f>
        <v>0</v>
      </c>
    </row>
    <row r="38" spans="1:7" x14ac:dyDescent="0.2">
      <c r="A38" s="45">
        <f t="shared" si="2"/>
        <v>28</v>
      </c>
      <c r="B38" s="38">
        <v>611</v>
      </c>
      <c r="C38" s="39" t="s">
        <v>108</v>
      </c>
      <c r="D38" s="38" t="s">
        <v>147</v>
      </c>
      <c r="E38" s="54">
        <v>900</v>
      </c>
      <c r="F38" s="42"/>
      <c r="G38" s="43">
        <f t="shared" si="3"/>
        <v>0</v>
      </c>
    </row>
    <row r="39" spans="1:7" x14ac:dyDescent="0.2">
      <c r="A39" s="45">
        <f t="shared" si="2"/>
        <v>29</v>
      </c>
      <c r="B39" s="38">
        <v>611</v>
      </c>
      <c r="C39" s="39" t="s">
        <v>109</v>
      </c>
      <c r="D39" s="38" t="s">
        <v>147</v>
      </c>
      <c r="E39" s="54">
        <v>510</v>
      </c>
      <c r="F39" s="42"/>
      <c r="G39" s="43">
        <f t="shared" si="3"/>
        <v>0</v>
      </c>
    </row>
    <row r="40" spans="1:7" x14ac:dyDescent="0.2">
      <c r="A40" s="45">
        <f t="shared" si="2"/>
        <v>30</v>
      </c>
      <c r="B40" s="38">
        <v>612</v>
      </c>
      <c r="C40" s="39" t="s">
        <v>110</v>
      </c>
      <c r="D40" s="38" t="s">
        <v>146</v>
      </c>
      <c r="E40" s="54">
        <v>2</v>
      </c>
      <c r="F40" s="42"/>
      <c r="G40" s="43">
        <f t="shared" si="3"/>
        <v>0</v>
      </c>
    </row>
    <row r="41" spans="1:7" x14ac:dyDescent="0.2">
      <c r="A41" s="45">
        <f t="shared" si="2"/>
        <v>31</v>
      </c>
      <c r="B41" s="38">
        <v>613</v>
      </c>
      <c r="C41" s="39" t="s">
        <v>111</v>
      </c>
      <c r="D41" s="38" t="s">
        <v>146</v>
      </c>
      <c r="E41" s="54">
        <v>8</v>
      </c>
      <c r="F41" s="42"/>
      <c r="G41" s="43">
        <f t="shared" si="3"/>
        <v>0</v>
      </c>
    </row>
    <row r="42" spans="1:7" x14ac:dyDescent="0.2">
      <c r="A42" s="45">
        <f t="shared" si="2"/>
        <v>32</v>
      </c>
      <c r="B42" s="38">
        <v>613</v>
      </c>
      <c r="C42" s="39" t="s">
        <v>112</v>
      </c>
      <c r="D42" s="38" t="s">
        <v>146</v>
      </c>
      <c r="E42" s="54">
        <v>2</v>
      </c>
      <c r="F42" s="42"/>
      <c r="G42" s="43">
        <f t="shared" si="3"/>
        <v>0</v>
      </c>
    </row>
    <row r="43" spans="1:7" x14ac:dyDescent="0.2">
      <c r="A43" s="45">
        <f t="shared" si="2"/>
        <v>33</v>
      </c>
      <c r="B43" s="38">
        <v>613</v>
      </c>
      <c r="C43" s="39" t="s">
        <v>113</v>
      </c>
      <c r="D43" s="38" t="s">
        <v>146</v>
      </c>
      <c r="E43" s="54">
        <v>2</v>
      </c>
      <c r="F43" s="42"/>
      <c r="G43" s="43">
        <f t="shared" si="3"/>
        <v>0</v>
      </c>
    </row>
    <row r="44" spans="1:7" x14ac:dyDescent="0.2">
      <c r="A44" s="45">
        <f t="shared" si="2"/>
        <v>34</v>
      </c>
      <c r="B44" s="38">
        <v>614</v>
      </c>
      <c r="C44" s="39" t="s">
        <v>114</v>
      </c>
      <c r="D44" s="38" t="s">
        <v>146</v>
      </c>
      <c r="E44" s="54">
        <v>12</v>
      </c>
      <c r="F44" s="42"/>
      <c r="G44" s="43">
        <f t="shared" si="3"/>
        <v>0</v>
      </c>
    </row>
    <row r="45" spans="1:7" x14ac:dyDescent="0.2">
      <c r="A45" s="45">
        <f t="shared" si="2"/>
        <v>35</v>
      </c>
      <c r="B45" s="38">
        <v>614</v>
      </c>
      <c r="C45" s="39" t="s">
        <v>115</v>
      </c>
      <c r="D45" s="38" t="s">
        <v>146</v>
      </c>
      <c r="E45" s="54">
        <v>2</v>
      </c>
      <c r="F45" s="42"/>
      <c r="G45" s="43">
        <f t="shared" si="3"/>
        <v>0</v>
      </c>
    </row>
    <row r="46" spans="1:7" x14ac:dyDescent="0.2">
      <c r="A46" s="45">
        <f t="shared" si="2"/>
        <v>36</v>
      </c>
      <c r="B46" s="38">
        <v>614</v>
      </c>
      <c r="C46" s="39" t="s">
        <v>116</v>
      </c>
      <c r="D46" s="38" t="s">
        <v>146</v>
      </c>
      <c r="E46" s="54">
        <v>8</v>
      </c>
      <c r="F46" s="42"/>
      <c r="G46" s="43">
        <f t="shared" si="3"/>
        <v>0</v>
      </c>
    </row>
    <row r="47" spans="1:7" x14ac:dyDescent="0.2">
      <c r="A47" s="45">
        <f t="shared" si="2"/>
        <v>37</v>
      </c>
      <c r="B47" s="38">
        <v>614</v>
      </c>
      <c r="C47" s="39" t="s">
        <v>117</v>
      </c>
      <c r="D47" s="38" t="s">
        <v>146</v>
      </c>
      <c r="E47" s="54">
        <v>14</v>
      </c>
      <c r="F47" s="42"/>
      <c r="G47" s="43">
        <f t="shared" si="3"/>
        <v>0</v>
      </c>
    </row>
    <row r="48" spans="1:7" x14ac:dyDescent="0.2">
      <c r="A48" s="45">
        <f t="shared" si="2"/>
        <v>38</v>
      </c>
      <c r="B48" s="38">
        <v>615</v>
      </c>
      <c r="C48" s="39" t="s">
        <v>118</v>
      </c>
      <c r="D48" s="38" t="s">
        <v>146</v>
      </c>
      <c r="E48" s="54">
        <v>12</v>
      </c>
      <c r="F48" s="42"/>
      <c r="G48" s="43">
        <f t="shared" si="3"/>
        <v>0</v>
      </c>
    </row>
    <row r="49" spans="1:7" x14ac:dyDescent="0.2">
      <c r="A49" s="45">
        <f t="shared" si="2"/>
        <v>39</v>
      </c>
      <c r="B49" s="38">
        <v>617</v>
      </c>
      <c r="C49" s="39" t="s">
        <v>119</v>
      </c>
      <c r="D49" s="38" t="s">
        <v>146</v>
      </c>
      <c r="E49" s="54">
        <v>1</v>
      </c>
      <c r="F49" s="42"/>
      <c r="G49" s="43">
        <f t="shared" si="3"/>
        <v>0</v>
      </c>
    </row>
    <row r="50" spans="1:7" x14ac:dyDescent="0.2">
      <c r="A50" s="45">
        <f t="shared" si="2"/>
        <v>40</v>
      </c>
      <c r="B50" s="38">
        <v>617</v>
      </c>
      <c r="C50" s="39" t="s">
        <v>120</v>
      </c>
      <c r="D50" s="38" t="s">
        <v>146</v>
      </c>
      <c r="E50" s="54">
        <v>1</v>
      </c>
      <c r="F50" s="42"/>
      <c r="G50" s="43">
        <f t="shared" si="3"/>
        <v>0</v>
      </c>
    </row>
    <row r="51" spans="1:7" x14ac:dyDescent="0.2">
      <c r="A51" s="45">
        <f t="shared" si="2"/>
        <v>41</v>
      </c>
      <c r="B51" s="38">
        <v>617</v>
      </c>
      <c r="C51" s="39" t="s">
        <v>121</v>
      </c>
      <c r="D51" s="38" t="s">
        <v>146</v>
      </c>
      <c r="E51" s="54">
        <v>1</v>
      </c>
      <c r="F51" s="42"/>
      <c r="G51" s="43">
        <f t="shared" si="3"/>
        <v>0</v>
      </c>
    </row>
    <row r="52" spans="1:7" x14ac:dyDescent="0.2">
      <c r="A52" s="45">
        <f t="shared" ref="A52:A77" si="4">A51+1</f>
        <v>42</v>
      </c>
      <c r="B52" s="38">
        <v>617</v>
      </c>
      <c r="C52" s="39" t="s">
        <v>122</v>
      </c>
      <c r="D52" s="38" t="s">
        <v>146</v>
      </c>
      <c r="E52" s="54">
        <v>1</v>
      </c>
      <c r="F52" s="42"/>
      <c r="G52" s="43">
        <f t="shared" si="3"/>
        <v>0</v>
      </c>
    </row>
    <row r="53" spans="1:7" x14ac:dyDescent="0.2">
      <c r="A53" s="45">
        <f t="shared" si="4"/>
        <v>43</v>
      </c>
      <c r="B53" s="38">
        <v>617</v>
      </c>
      <c r="C53" s="39" t="s">
        <v>123</v>
      </c>
      <c r="D53" s="38" t="s">
        <v>146</v>
      </c>
      <c r="E53" s="54">
        <v>2</v>
      </c>
      <c r="F53" s="42"/>
      <c r="G53" s="43">
        <f t="shared" si="3"/>
        <v>0</v>
      </c>
    </row>
    <row r="54" spans="1:7" x14ac:dyDescent="0.2">
      <c r="A54" s="45">
        <f t="shared" si="4"/>
        <v>44</v>
      </c>
      <c r="B54" s="38">
        <v>617</v>
      </c>
      <c r="C54" s="39" t="s">
        <v>124</v>
      </c>
      <c r="D54" s="38" t="s">
        <v>146</v>
      </c>
      <c r="E54" s="54">
        <v>6</v>
      </c>
      <c r="F54" s="42"/>
      <c r="G54" s="43">
        <f t="shared" si="3"/>
        <v>0</v>
      </c>
    </row>
    <row r="55" spans="1:7" x14ac:dyDescent="0.2">
      <c r="A55" s="45">
        <f t="shared" si="4"/>
        <v>45</v>
      </c>
      <c r="B55" s="38">
        <v>620</v>
      </c>
      <c r="C55" s="39" t="s">
        <v>125</v>
      </c>
      <c r="D55" s="38" t="s">
        <v>146</v>
      </c>
      <c r="E55" s="54">
        <v>2</v>
      </c>
      <c r="F55" s="42"/>
      <c r="G55" s="43">
        <f t="shared" si="3"/>
        <v>0</v>
      </c>
    </row>
    <row r="56" spans="1:7" x14ac:dyDescent="0.2">
      <c r="A56" s="45">
        <f t="shared" si="4"/>
        <v>46</v>
      </c>
      <c r="B56" s="38">
        <v>622</v>
      </c>
      <c r="C56" s="39" t="s">
        <v>126</v>
      </c>
      <c r="D56" s="38" t="s">
        <v>146</v>
      </c>
      <c r="E56" s="54">
        <v>2</v>
      </c>
      <c r="F56" s="42"/>
      <c r="G56" s="43">
        <f t="shared" si="3"/>
        <v>0</v>
      </c>
    </row>
    <row r="57" spans="1:7" x14ac:dyDescent="0.2">
      <c r="A57" s="45">
        <f t="shared" si="4"/>
        <v>47</v>
      </c>
      <c r="B57" s="38">
        <v>623</v>
      </c>
      <c r="C57" s="39" t="s">
        <v>127</v>
      </c>
      <c r="D57" s="38" t="s">
        <v>146</v>
      </c>
      <c r="E57" s="54">
        <v>2</v>
      </c>
      <c r="F57" s="42"/>
      <c r="G57" s="43">
        <f t="shared" si="3"/>
        <v>0</v>
      </c>
    </row>
    <row r="58" spans="1:7" x14ac:dyDescent="0.2">
      <c r="A58" s="45">
        <f t="shared" si="4"/>
        <v>48</v>
      </c>
      <c r="B58" s="38">
        <v>625</v>
      </c>
      <c r="C58" s="39" t="s">
        <v>128</v>
      </c>
      <c r="D58" s="38" t="s">
        <v>146</v>
      </c>
      <c r="E58" s="54">
        <v>2</v>
      </c>
      <c r="F58" s="42"/>
      <c r="G58" s="43">
        <f t="shared" si="3"/>
        <v>0</v>
      </c>
    </row>
    <row r="59" spans="1:7" x14ac:dyDescent="0.2">
      <c r="A59" s="45">
        <f t="shared" si="4"/>
        <v>49</v>
      </c>
      <c r="B59" s="38">
        <v>626</v>
      </c>
      <c r="C59" s="39" t="s">
        <v>129</v>
      </c>
      <c r="D59" s="38" t="s">
        <v>149</v>
      </c>
      <c r="E59" s="54">
        <v>2</v>
      </c>
      <c r="F59" s="42"/>
      <c r="G59" s="43">
        <f t="shared" si="3"/>
        <v>0</v>
      </c>
    </row>
    <row r="60" spans="1:7" ht="12.75" customHeight="1" x14ac:dyDescent="0.2">
      <c r="A60" s="45">
        <f t="shared" si="4"/>
        <v>50</v>
      </c>
      <c r="B60" s="38">
        <v>626</v>
      </c>
      <c r="C60" s="39" t="s">
        <v>130</v>
      </c>
      <c r="D60" s="38" t="s">
        <v>146</v>
      </c>
      <c r="E60" s="54">
        <v>2</v>
      </c>
      <c r="F60" s="42"/>
      <c r="G60" s="43">
        <f t="shared" si="3"/>
        <v>0</v>
      </c>
    </row>
    <row r="61" spans="1:7" ht="12.75" customHeight="1" x14ac:dyDescent="0.2">
      <c r="A61" s="45">
        <f t="shared" si="4"/>
        <v>51</v>
      </c>
      <c r="B61" s="38">
        <v>641</v>
      </c>
      <c r="C61" s="39" t="s">
        <v>131</v>
      </c>
      <c r="D61" s="38" t="s">
        <v>146</v>
      </c>
      <c r="E61" s="54">
        <v>1</v>
      </c>
      <c r="F61" s="42"/>
      <c r="G61" s="43">
        <f t="shared" si="3"/>
        <v>0</v>
      </c>
    </row>
    <row r="62" spans="1:7" x14ac:dyDescent="0.2">
      <c r="A62" s="45">
        <f t="shared" si="4"/>
        <v>52</v>
      </c>
      <c r="B62" s="38">
        <v>642</v>
      </c>
      <c r="C62" s="39" t="s">
        <v>167</v>
      </c>
      <c r="D62" s="38" t="s">
        <v>146</v>
      </c>
      <c r="E62" s="54">
        <v>1</v>
      </c>
      <c r="F62" s="42"/>
      <c r="G62" s="43">
        <f t="shared" si="3"/>
        <v>0</v>
      </c>
    </row>
    <row r="63" spans="1:7" x14ac:dyDescent="0.2">
      <c r="A63" s="45">
        <f t="shared" si="4"/>
        <v>53</v>
      </c>
      <c r="B63" s="38" t="s">
        <v>86</v>
      </c>
      <c r="C63" s="39" t="s">
        <v>133</v>
      </c>
      <c r="D63" s="38" t="s">
        <v>147</v>
      </c>
      <c r="E63" s="54">
        <v>2470</v>
      </c>
      <c r="F63" s="42"/>
      <c r="G63" s="43">
        <f t="shared" si="3"/>
        <v>0</v>
      </c>
    </row>
    <row r="64" spans="1:7" x14ac:dyDescent="0.2">
      <c r="A64" s="45">
        <f t="shared" si="4"/>
        <v>54</v>
      </c>
      <c r="B64" s="38" t="s">
        <v>86</v>
      </c>
      <c r="C64" s="39" t="s">
        <v>134</v>
      </c>
      <c r="D64" s="38" t="s">
        <v>147</v>
      </c>
      <c r="E64" s="54">
        <v>715</v>
      </c>
      <c r="F64" s="42"/>
      <c r="G64" s="43">
        <f t="shared" si="3"/>
        <v>0</v>
      </c>
    </row>
    <row r="65" spans="1:7" x14ac:dyDescent="0.2">
      <c r="A65" s="45">
        <f t="shared" si="4"/>
        <v>55</v>
      </c>
      <c r="B65" s="38" t="s">
        <v>87</v>
      </c>
      <c r="C65" s="39" t="s">
        <v>135</v>
      </c>
      <c r="D65" s="38" t="s">
        <v>146</v>
      </c>
      <c r="E65" s="54">
        <v>17</v>
      </c>
      <c r="F65" s="42"/>
      <c r="G65" s="43">
        <f t="shared" si="3"/>
        <v>0</v>
      </c>
    </row>
    <row r="66" spans="1:7" x14ac:dyDescent="0.2">
      <c r="A66" s="45">
        <f t="shared" si="4"/>
        <v>56</v>
      </c>
      <c r="B66" s="38">
        <v>880</v>
      </c>
      <c r="C66" s="39" t="s">
        <v>136</v>
      </c>
      <c r="D66" s="38" t="s">
        <v>150</v>
      </c>
      <c r="E66" s="54">
        <v>360</v>
      </c>
      <c r="F66" s="42"/>
      <c r="G66" s="43">
        <f t="shared" si="3"/>
        <v>0</v>
      </c>
    </row>
    <row r="67" spans="1:7" x14ac:dyDescent="0.2">
      <c r="A67" s="45">
        <f t="shared" si="4"/>
        <v>57</v>
      </c>
      <c r="B67" s="38">
        <v>880</v>
      </c>
      <c r="C67" s="39" t="s">
        <v>137</v>
      </c>
      <c r="D67" s="38" t="s">
        <v>150</v>
      </c>
      <c r="E67" s="54">
        <v>720</v>
      </c>
      <c r="F67" s="42"/>
      <c r="G67" s="43">
        <f t="shared" si="3"/>
        <v>0</v>
      </c>
    </row>
    <row r="68" spans="1:7" x14ac:dyDescent="0.2">
      <c r="A68" s="45">
        <f t="shared" si="4"/>
        <v>58</v>
      </c>
      <c r="B68" s="38">
        <v>880</v>
      </c>
      <c r="C68" s="39" t="s">
        <v>138</v>
      </c>
      <c r="D68" s="38" t="s">
        <v>150</v>
      </c>
      <c r="E68" s="54">
        <v>540</v>
      </c>
      <c r="F68" s="42"/>
      <c r="G68" s="43">
        <f t="shared" si="3"/>
        <v>0</v>
      </c>
    </row>
    <row r="69" spans="1:7" x14ac:dyDescent="0.2">
      <c r="A69" s="45">
        <f t="shared" si="4"/>
        <v>59</v>
      </c>
      <c r="B69" s="38">
        <v>880</v>
      </c>
      <c r="C69" s="39" t="s">
        <v>139</v>
      </c>
      <c r="D69" s="38" t="s">
        <v>150</v>
      </c>
      <c r="E69" s="54">
        <v>720</v>
      </c>
      <c r="F69" s="42"/>
      <c r="G69" s="43">
        <f t="shared" si="3"/>
        <v>0</v>
      </c>
    </row>
    <row r="70" spans="1:7" x14ac:dyDescent="0.2">
      <c r="A70" s="45">
        <f t="shared" si="4"/>
        <v>60</v>
      </c>
      <c r="B70" s="38">
        <v>880</v>
      </c>
      <c r="C70" s="39" t="s">
        <v>140</v>
      </c>
      <c r="D70" s="38" t="s">
        <v>150</v>
      </c>
      <c r="E70" s="54">
        <v>540</v>
      </c>
      <c r="F70" s="42"/>
      <c r="G70" s="43">
        <f t="shared" si="3"/>
        <v>0</v>
      </c>
    </row>
    <row r="71" spans="1:7" x14ac:dyDescent="0.2">
      <c r="A71" s="45">
        <f t="shared" si="4"/>
        <v>61</v>
      </c>
      <c r="B71" s="38">
        <v>880</v>
      </c>
      <c r="C71" s="39" t="s">
        <v>141</v>
      </c>
      <c r="D71" s="38" t="s">
        <v>150</v>
      </c>
      <c r="E71" s="54">
        <v>2700</v>
      </c>
      <c r="F71" s="42"/>
      <c r="G71" s="43">
        <f t="shared" si="3"/>
        <v>0</v>
      </c>
    </row>
    <row r="72" spans="1:7" x14ac:dyDescent="0.2">
      <c r="A72" s="45">
        <f t="shared" si="4"/>
        <v>62</v>
      </c>
      <c r="B72" s="38">
        <v>880</v>
      </c>
      <c r="C72" s="39" t="s">
        <v>142</v>
      </c>
      <c r="D72" s="38" t="s">
        <v>150</v>
      </c>
      <c r="E72" s="54">
        <v>900</v>
      </c>
      <c r="F72" s="42"/>
      <c r="G72" s="43">
        <f t="shared" si="3"/>
        <v>0</v>
      </c>
    </row>
    <row r="73" spans="1:7" x14ac:dyDescent="0.2">
      <c r="A73" s="45">
        <f t="shared" si="4"/>
        <v>63</v>
      </c>
      <c r="B73" s="38">
        <v>880</v>
      </c>
      <c r="C73" s="39" t="s">
        <v>143</v>
      </c>
      <c r="D73" s="38" t="s">
        <v>151</v>
      </c>
      <c r="E73" s="54">
        <v>1</v>
      </c>
      <c r="F73" s="42"/>
      <c r="G73" s="43">
        <f t="shared" si="3"/>
        <v>0</v>
      </c>
    </row>
    <row r="74" spans="1:7" x14ac:dyDescent="0.2">
      <c r="A74" s="45">
        <f t="shared" si="4"/>
        <v>64</v>
      </c>
      <c r="B74" s="38" t="s">
        <v>88</v>
      </c>
      <c r="C74" s="39" t="s">
        <v>144</v>
      </c>
      <c r="D74" s="38" t="s">
        <v>150</v>
      </c>
      <c r="E74" s="54">
        <v>1800</v>
      </c>
      <c r="F74" s="42"/>
      <c r="G74" s="43">
        <f t="shared" si="3"/>
        <v>0</v>
      </c>
    </row>
    <row r="75" spans="1:7" x14ac:dyDescent="0.2">
      <c r="A75" s="45">
        <f t="shared" si="4"/>
        <v>65</v>
      </c>
      <c r="B75" s="38" t="s">
        <v>88</v>
      </c>
      <c r="C75" s="39" t="s">
        <v>145</v>
      </c>
      <c r="D75" s="38" t="s">
        <v>146</v>
      </c>
      <c r="E75" s="54">
        <v>2</v>
      </c>
      <c r="F75" s="42"/>
      <c r="G75" s="43">
        <f t="shared" si="3"/>
        <v>0</v>
      </c>
    </row>
    <row r="76" spans="1:7" x14ac:dyDescent="0.2">
      <c r="A76" s="45">
        <f t="shared" si="4"/>
        <v>66</v>
      </c>
      <c r="B76" s="38" t="s">
        <v>168</v>
      </c>
      <c r="C76" s="39" t="s">
        <v>169</v>
      </c>
      <c r="D76" s="38" t="s">
        <v>147</v>
      </c>
      <c r="E76" s="63">
        <v>700</v>
      </c>
      <c r="F76" s="64"/>
      <c r="G76" s="43">
        <f t="shared" si="3"/>
        <v>0</v>
      </c>
    </row>
    <row r="77" spans="1:7" ht="13.5" thickBot="1" x14ac:dyDescent="0.25">
      <c r="A77" s="89">
        <f t="shared" si="4"/>
        <v>67</v>
      </c>
      <c r="B77" s="90" t="s">
        <v>88</v>
      </c>
      <c r="C77" s="70" t="s">
        <v>171</v>
      </c>
      <c r="D77" s="90" t="s">
        <v>146</v>
      </c>
      <c r="E77" s="71">
        <v>10000</v>
      </c>
      <c r="F77" s="91">
        <v>1</v>
      </c>
      <c r="G77" s="72">
        <f>E77*F77</f>
        <v>10000</v>
      </c>
    </row>
    <row r="78" spans="1:7" ht="13.5" thickBot="1" x14ac:dyDescent="0.25">
      <c r="A78" s="96" t="s">
        <v>152</v>
      </c>
      <c r="B78" s="97"/>
      <c r="C78" s="97"/>
      <c r="D78" s="97"/>
      <c r="E78" s="97"/>
      <c r="F78" s="48"/>
      <c r="G78" s="15">
        <f>SUM(G19:G77)</f>
        <v>10000</v>
      </c>
    </row>
    <row r="79" spans="1:7" ht="14.25" thickTop="1" thickBot="1" x14ac:dyDescent="0.25"/>
    <row r="80" spans="1:7" ht="13.5" thickBot="1" x14ac:dyDescent="0.25">
      <c r="A80" s="96" t="s">
        <v>81</v>
      </c>
      <c r="B80" s="97"/>
      <c r="C80" s="97"/>
      <c r="D80" s="97"/>
      <c r="E80" s="97"/>
      <c r="F80" s="48"/>
      <c r="G80" s="15">
        <f>G78+G15</f>
        <v>10000</v>
      </c>
    </row>
    <row r="81" ht="13.5" thickTop="1" x14ac:dyDescent="0.2"/>
  </sheetData>
  <mergeCells count="6">
    <mergeCell ref="A80:E80"/>
    <mergeCell ref="A1:G4"/>
    <mergeCell ref="A6:G6"/>
    <mergeCell ref="A15:E15"/>
    <mergeCell ref="A18:G18"/>
    <mergeCell ref="A78:E78"/>
  </mergeCells>
  <phoneticPr fontId="0" type="noConversion"/>
  <pageMargins left="0.75" right="0.75" top="1" bottom="1" header="0.5" footer="0.5"/>
  <pageSetup scale="58" firstPageNumber="2" fitToHeight="0" orientation="portrait" useFirstPageNumber="1" r:id="rId1"/>
  <headerFooter alignWithMargins="0">
    <oddFooter>&amp;L&amp;D&amp;CP - 3b</oddFooter>
    <firstFooter xml:space="preserve">&amp;CP - 3
</firstFooter>
  </headerFooter>
  <ignoredErrors>
    <ignoredError sqref="G7:G12 G19:G75"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36CB4-140E-4E03-BC94-E4A6F98C48B3}">
  <dimension ref="A1:G10"/>
  <sheetViews>
    <sheetView workbookViewId="0">
      <selection activeCell="G10" sqref="G10"/>
    </sheetView>
  </sheetViews>
  <sheetFormatPr defaultRowHeight="12.75" x14ac:dyDescent="0.2"/>
  <cols>
    <col min="1" max="5" width="3" customWidth="1"/>
    <col min="6" max="6" width="61.42578125" customWidth="1"/>
    <col min="7" max="7" width="13.42578125" customWidth="1"/>
  </cols>
  <sheetData>
    <row r="1" spans="1:7" ht="51" customHeight="1" x14ac:dyDescent="0.2">
      <c r="A1" s="112" t="s">
        <v>163</v>
      </c>
      <c r="B1" s="113"/>
      <c r="C1" s="113"/>
      <c r="D1" s="113"/>
      <c r="E1" s="113"/>
      <c r="F1" s="113"/>
      <c r="G1" s="113"/>
    </row>
    <row r="4" spans="1:7" x14ac:dyDescent="0.2">
      <c r="A4" s="34"/>
      <c r="B4" s="34"/>
      <c r="C4" s="34"/>
      <c r="D4" s="34"/>
      <c r="E4" s="34"/>
      <c r="F4" s="34" t="s">
        <v>166</v>
      </c>
      <c r="G4" s="49">
        <f>'BID FORM '!G15</f>
        <v>0</v>
      </c>
    </row>
    <row r="5" spans="1:7" x14ac:dyDescent="0.2">
      <c r="A5" s="34"/>
      <c r="B5" s="34"/>
      <c r="C5" s="34"/>
      <c r="D5" s="34"/>
      <c r="E5" s="34"/>
      <c r="F5" s="34"/>
    </row>
    <row r="6" spans="1:7" x14ac:dyDescent="0.2">
      <c r="A6" s="34"/>
      <c r="B6" s="34"/>
      <c r="C6" s="34"/>
      <c r="D6" s="34"/>
      <c r="E6" s="34"/>
      <c r="F6" s="34"/>
    </row>
    <row r="7" spans="1:7" x14ac:dyDescent="0.2">
      <c r="A7" s="34"/>
      <c r="B7" s="34"/>
      <c r="C7" s="34"/>
      <c r="D7" s="34"/>
      <c r="E7" s="34"/>
      <c r="F7" s="34" t="s">
        <v>170</v>
      </c>
      <c r="G7" s="49">
        <f>'BID FORM '!G78</f>
        <v>10000</v>
      </c>
    </row>
    <row r="8" spans="1:7" x14ac:dyDescent="0.2">
      <c r="A8" s="34"/>
      <c r="B8" s="34"/>
      <c r="C8" s="34"/>
      <c r="D8" s="34"/>
      <c r="E8" s="34"/>
      <c r="F8" s="34"/>
    </row>
    <row r="9" spans="1:7" x14ac:dyDescent="0.2">
      <c r="A9" s="34"/>
      <c r="B9" s="34"/>
      <c r="C9" s="34"/>
      <c r="D9" s="34"/>
      <c r="E9" s="34"/>
      <c r="F9" s="34"/>
    </row>
    <row r="10" spans="1:7" x14ac:dyDescent="0.2">
      <c r="A10" s="114" t="s">
        <v>81</v>
      </c>
      <c r="B10" s="115"/>
      <c r="C10" s="115"/>
      <c r="D10" s="115"/>
      <c r="E10" s="115"/>
      <c r="F10" s="115"/>
      <c r="G10" s="69">
        <f>G4+G7</f>
        <v>10000</v>
      </c>
    </row>
  </sheetData>
  <mergeCells count="2">
    <mergeCell ref="A1:G1"/>
    <mergeCell ref="A10:F10"/>
  </mergeCells>
  <pageMargins left="0.7" right="0.7" top="0.75" bottom="0.75" header="0.3" footer="0.3"/>
  <pageSetup orientation="portrait" r:id="rId1"/>
  <headerFooter>
    <oddFooter>&amp;L&amp;D&amp;CP - 4b</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FCC6E-8E47-4F2F-96AF-F2E3432B647B}">
  <dimension ref="A2:CS57"/>
  <sheetViews>
    <sheetView zoomScale="145" zoomScaleNormal="145" workbookViewId="0">
      <selection activeCell="J15" sqref="J14:K15"/>
    </sheetView>
  </sheetViews>
  <sheetFormatPr defaultRowHeight="12.75" x14ac:dyDescent="0.2"/>
  <cols>
    <col min="1" max="11" width="9.140625" style="6"/>
    <col min="12" max="12" width="1.42578125" style="6" customWidth="1"/>
    <col min="13" max="13" width="13.85546875" style="6" customWidth="1"/>
    <col min="14" max="16384" width="9.140625" style="6"/>
  </cols>
  <sheetData>
    <row r="2" spans="1:15" x14ac:dyDescent="0.2">
      <c r="A2" s="17" t="s">
        <v>77</v>
      </c>
      <c r="C2" s="18"/>
      <c r="D2" s="19"/>
      <c r="H2" s="20"/>
      <c r="I2" s="20"/>
      <c r="L2" s="16"/>
      <c r="M2" s="28">
        <f>'SUMMARY SHEET '!G10</f>
        <v>10000</v>
      </c>
    </row>
    <row r="3" spans="1:15" ht="13.5" thickBot="1" x14ac:dyDescent="0.25">
      <c r="A3" s="22"/>
      <c r="B3" s="23"/>
      <c r="C3" s="24"/>
      <c r="D3" s="25"/>
      <c r="E3" s="23"/>
      <c r="F3" s="23"/>
      <c r="G3" s="23"/>
      <c r="H3" s="26"/>
      <c r="I3" s="26"/>
      <c r="J3" s="23"/>
      <c r="K3" s="23"/>
      <c r="L3" s="23"/>
      <c r="M3" s="25"/>
    </row>
    <row r="4" spans="1:15" x14ac:dyDescent="0.2">
      <c r="A4" s="17"/>
      <c r="C4" s="18"/>
      <c r="D4" s="19"/>
      <c r="H4" s="20"/>
      <c r="I4" s="20"/>
      <c r="M4" s="19"/>
    </row>
    <row r="5" spans="1:15" x14ac:dyDescent="0.2">
      <c r="A5" s="6" t="s">
        <v>23</v>
      </c>
      <c r="E5" s="20"/>
      <c r="F5" s="20"/>
    </row>
    <row r="6" spans="1:15" x14ac:dyDescent="0.2">
      <c r="E6" s="20"/>
      <c r="F6" s="20"/>
    </row>
    <row r="7" spans="1:15" x14ac:dyDescent="0.2">
      <c r="A7" s="6" t="s">
        <v>24</v>
      </c>
      <c r="E7" s="20"/>
      <c r="F7" s="20"/>
      <c r="H7" s="20"/>
      <c r="I7" s="6" t="s">
        <v>25</v>
      </c>
      <c r="J7" s="6" t="s">
        <v>26</v>
      </c>
      <c r="M7" s="27"/>
    </row>
    <row r="8" spans="1:15" x14ac:dyDescent="0.2">
      <c r="A8" s="19"/>
      <c r="C8" s="18"/>
      <c r="D8" s="19"/>
      <c r="E8" s="20"/>
      <c r="F8" s="20"/>
      <c r="H8" s="20"/>
      <c r="K8" s="19" t="s">
        <v>22</v>
      </c>
    </row>
    <row r="9" spans="1:15" x14ac:dyDescent="0.2">
      <c r="A9" s="19"/>
      <c r="C9" s="18"/>
      <c r="D9" s="19"/>
      <c r="E9" s="20"/>
      <c r="F9" s="20"/>
      <c r="H9" s="20"/>
      <c r="K9" s="19"/>
    </row>
    <row r="10" spans="1:15" x14ac:dyDescent="0.2">
      <c r="A10" s="19"/>
      <c r="C10" s="18"/>
      <c r="D10" s="19"/>
      <c r="E10" s="20"/>
      <c r="F10" s="20"/>
      <c r="H10" s="20"/>
      <c r="K10" s="19"/>
    </row>
    <row r="11" spans="1:15" x14ac:dyDescent="0.2">
      <c r="A11" s="6" t="s">
        <v>27</v>
      </c>
      <c r="E11" s="20"/>
      <c r="F11" s="20"/>
    </row>
    <row r="12" spans="1:15" x14ac:dyDescent="0.2">
      <c r="A12" s="6" t="s">
        <v>28</v>
      </c>
      <c r="E12" s="20"/>
      <c r="F12" s="20"/>
    </row>
    <row r="13" spans="1:15" x14ac:dyDescent="0.2">
      <c r="A13" s="6" t="s">
        <v>29</v>
      </c>
      <c r="E13" s="20"/>
      <c r="F13" s="20"/>
    </row>
    <row r="14" spans="1:15" x14ac:dyDescent="0.2">
      <c r="A14" s="6" t="s">
        <v>30</v>
      </c>
      <c r="E14" s="20"/>
      <c r="F14" s="20"/>
    </row>
    <row r="15" spans="1:15" x14ac:dyDescent="0.2">
      <c r="A15" s="6" t="s">
        <v>31</v>
      </c>
      <c r="E15" s="20"/>
      <c r="F15" s="20"/>
      <c r="O15" s="17"/>
    </row>
    <row r="16" spans="1:15" x14ac:dyDescent="0.2">
      <c r="E16" s="20"/>
      <c r="F16" s="20"/>
    </row>
    <row r="17" spans="1:9" x14ac:dyDescent="0.2">
      <c r="E17" s="20"/>
      <c r="F17" s="20"/>
    </row>
    <row r="18" spans="1:9" x14ac:dyDescent="0.2">
      <c r="A18" s="6" t="s">
        <v>62</v>
      </c>
      <c r="E18" s="20"/>
      <c r="F18" s="20"/>
    </row>
    <row r="19" spans="1:9" x14ac:dyDescent="0.2">
      <c r="E19" s="20"/>
      <c r="F19" s="20"/>
    </row>
    <row r="20" spans="1:9" x14ac:dyDescent="0.2">
      <c r="E20" s="20"/>
      <c r="F20" s="20"/>
    </row>
    <row r="21" spans="1:9" x14ac:dyDescent="0.2">
      <c r="A21" s="20" t="s">
        <v>32</v>
      </c>
      <c r="E21" s="20"/>
      <c r="I21" s="20"/>
    </row>
    <row r="22" spans="1:9" x14ac:dyDescent="0.2">
      <c r="A22" s="20"/>
      <c r="E22" s="20"/>
      <c r="I22" s="20"/>
    </row>
    <row r="24" spans="1:9" x14ac:dyDescent="0.2">
      <c r="A24" s="20" t="s">
        <v>33</v>
      </c>
      <c r="E24" s="20"/>
      <c r="I24" s="20"/>
    </row>
    <row r="25" spans="1:9" x14ac:dyDescent="0.2">
      <c r="A25" s="20" t="s">
        <v>34</v>
      </c>
      <c r="E25" s="20"/>
      <c r="I25" s="20"/>
    </row>
    <row r="26" spans="1:9" x14ac:dyDescent="0.2">
      <c r="A26" s="20"/>
      <c r="E26" s="20"/>
      <c r="I26" s="20"/>
    </row>
    <row r="27" spans="1:9" x14ac:dyDescent="0.2">
      <c r="A27" s="20"/>
      <c r="E27" s="20"/>
      <c r="I27" s="20"/>
    </row>
    <row r="28" spans="1:9" x14ac:dyDescent="0.2">
      <c r="A28" s="20"/>
      <c r="E28" s="20"/>
      <c r="I28" s="20"/>
    </row>
    <row r="29" spans="1:9" x14ac:dyDescent="0.2">
      <c r="A29" s="20"/>
      <c r="D29" s="6" t="s">
        <v>60</v>
      </c>
      <c r="E29" s="20"/>
      <c r="I29" s="20"/>
    </row>
    <row r="30" spans="1:9" x14ac:dyDescent="0.2">
      <c r="A30" s="20"/>
      <c r="E30" s="20"/>
      <c r="I30" s="20"/>
    </row>
    <row r="31" spans="1:9" x14ac:dyDescent="0.2">
      <c r="A31" s="6" t="s">
        <v>35</v>
      </c>
      <c r="E31" s="20"/>
      <c r="H31" s="6" t="s">
        <v>36</v>
      </c>
      <c r="I31" s="20"/>
    </row>
    <row r="32" spans="1:9" x14ac:dyDescent="0.2">
      <c r="A32" s="6" t="s">
        <v>37</v>
      </c>
      <c r="E32" s="20"/>
      <c r="H32" s="20" t="s">
        <v>38</v>
      </c>
      <c r="I32" s="20"/>
    </row>
    <row r="33" spans="1:97" x14ac:dyDescent="0.2">
      <c r="A33" s="20" t="s">
        <v>39</v>
      </c>
      <c r="E33" s="20"/>
      <c r="H33" s="6" t="s">
        <v>40</v>
      </c>
    </row>
    <row r="34" spans="1:97" x14ac:dyDescent="0.2">
      <c r="A34" s="6" t="s">
        <v>61</v>
      </c>
      <c r="E34" s="20"/>
      <c r="G34" s="6" t="s">
        <v>41</v>
      </c>
      <c r="H34" s="6" t="s">
        <v>61</v>
      </c>
    </row>
    <row r="35" spans="1:97" x14ac:dyDescent="0.2">
      <c r="E35" s="20"/>
      <c r="I35" s="20"/>
      <c r="K35" s="6" t="s">
        <v>43</v>
      </c>
    </row>
    <row r="36" spans="1:97" x14ac:dyDescent="0.2">
      <c r="A36" s="20"/>
      <c r="E36" s="20"/>
      <c r="I36" s="6" t="s">
        <v>42</v>
      </c>
    </row>
    <row r="37" spans="1:97" x14ac:dyDescent="0.2">
      <c r="E37" s="20"/>
      <c r="I37" s="20"/>
    </row>
    <row r="38" spans="1:97" x14ac:dyDescent="0.2">
      <c r="E38" s="20"/>
      <c r="F38" s="6" t="s">
        <v>44</v>
      </c>
    </row>
    <row r="39" spans="1:97" x14ac:dyDescent="0.2">
      <c r="E39" s="20"/>
      <c r="F39" s="20" t="s">
        <v>45</v>
      </c>
    </row>
    <row r="40" spans="1:97" x14ac:dyDescent="0.2">
      <c r="A40" s="6" t="s">
        <v>21</v>
      </c>
      <c r="E40" s="20"/>
      <c r="F40" s="20" t="s">
        <v>45</v>
      </c>
    </row>
    <row r="41" spans="1:97" x14ac:dyDescent="0.2">
      <c r="E41" s="20"/>
      <c r="F41" s="20" t="s">
        <v>45</v>
      </c>
    </row>
    <row r="42" spans="1:97" x14ac:dyDescent="0.2">
      <c r="F42" s="20" t="s">
        <v>45</v>
      </c>
    </row>
    <row r="45" spans="1:97" x14ac:dyDescent="0.2">
      <c r="A45" s="6" t="s">
        <v>46</v>
      </c>
      <c r="E45" s="20"/>
      <c r="H45" s="20" t="s">
        <v>47</v>
      </c>
    </row>
    <row r="46" spans="1:97" x14ac:dyDescent="0.2">
      <c r="E46" s="20"/>
      <c r="F46" s="20"/>
    </row>
    <row r="47" spans="1:97" s="21" customFormat="1" x14ac:dyDescent="0.2">
      <c r="A47" s="6"/>
      <c r="B47" s="6" t="s">
        <v>59</v>
      </c>
      <c r="C47" s="6"/>
      <c r="D47" s="6"/>
      <c r="E47" s="6"/>
      <c r="F47" s="20"/>
      <c r="G47" s="20"/>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row>
    <row r="48" spans="1:97" x14ac:dyDescent="0.2">
      <c r="E48" s="20"/>
      <c r="F48" s="20"/>
    </row>
    <row r="49" spans="1:6" x14ac:dyDescent="0.2">
      <c r="A49" s="6" t="s">
        <v>33</v>
      </c>
      <c r="E49" s="20"/>
      <c r="F49" s="20"/>
    </row>
    <row r="50" spans="1:6" x14ac:dyDescent="0.2">
      <c r="A50" s="6" t="s">
        <v>33</v>
      </c>
      <c r="E50" s="20"/>
      <c r="F50" s="20"/>
    </row>
    <row r="51" spans="1:6" x14ac:dyDescent="0.2">
      <c r="A51" s="6" t="s">
        <v>33</v>
      </c>
      <c r="E51" s="20"/>
      <c r="F51" s="20"/>
    </row>
    <row r="52" spans="1:6" x14ac:dyDescent="0.2">
      <c r="A52" s="6" t="s">
        <v>33</v>
      </c>
      <c r="E52" s="20"/>
      <c r="F52" s="20"/>
    </row>
    <row r="53" spans="1:6" x14ac:dyDescent="0.2">
      <c r="E53" s="20"/>
      <c r="F53" s="20"/>
    </row>
    <row r="54" spans="1:6" x14ac:dyDescent="0.2">
      <c r="E54" s="20"/>
      <c r="F54" s="20"/>
    </row>
    <row r="55" spans="1:6" x14ac:dyDescent="0.2">
      <c r="E55" s="20"/>
      <c r="F55" s="20"/>
    </row>
    <row r="56" spans="1:6" x14ac:dyDescent="0.2">
      <c r="E56" s="20"/>
      <c r="F56" s="20"/>
    </row>
    <row r="57" spans="1:6" x14ac:dyDescent="0.2">
      <c r="E57" s="20"/>
      <c r="F57" s="20"/>
    </row>
  </sheetData>
  <phoneticPr fontId="0" type="noConversion"/>
  <pageMargins left="0.75" right="0.75" top="1" bottom="1" header="0.5" footer="0.5"/>
  <pageSetup scale="71" orientation="portrait" r:id="rId1"/>
  <headerFooter alignWithMargins="0">
    <oddHeader>&amp;CSIGNATURE PAGE
TRAFFIC SIGNAL
N. PEORIA AVE &amp; MOHAWK BLVD.
PROJECT NO. TD-23-0003</oddHeader>
    <oddFooter>&amp;L&amp;D&amp;CP - 5b</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E7034-557E-4D1B-864D-5D3FB50F531B}">
  <dimension ref="A1:G75"/>
  <sheetViews>
    <sheetView topLeftCell="A64" zoomScaleNormal="100" workbookViewId="0">
      <selection activeCell="C82" sqref="C82"/>
    </sheetView>
  </sheetViews>
  <sheetFormatPr defaultRowHeight="12.75" x14ac:dyDescent="0.2"/>
  <cols>
    <col min="1" max="1" width="12.28515625" style="6" customWidth="1"/>
    <col min="2" max="2" width="10.42578125" style="6" customWidth="1"/>
    <col min="3" max="3" width="73.7109375" style="6" customWidth="1"/>
    <col min="4" max="4" width="9.140625" style="6"/>
    <col min="5" max="5" width="10.7109375" style="6" customWidth="1"/>
    <col min="6" max="7" width="0" style="6" hidden="1" customWidth="1"/>
    <col min="8" max="16384" width="9.140625" style="6"/>
  </cols>
  <sheetData>
    <row r="1" spans="1:7" ht="13.9" customHeight="1" thickTop="1" x14ac:dyDescent="0.2">
      <c r="A1" s="120" t="s">
        <v>165</v>
      </c>
      <c r="B1" s="121"/>
      <c r="C1" s="121"/>
      <c r="D1" s="121"/>
      <c r="E1" s="121"/>
      <c r="F1" s="121"/>
      <c r="G1" s="122"/>
    </row>
    <row r="2" spans="1:7" ht="13.15" customHeight="1" x14ac:dyDescent="0.2">
      <c r="A2" s="123"/>
      <c r="B2" s="124"/>
      <c r="C2" s="124"/>
      <c r="D2" s="124"/>
      <c r="E2" s="124"/>
      <c r="F2" s="124"/>
      <c r="G2" s="125"/>
    </row>
    <row r="3" spans="1:7" ht="13.15" customHeight="1" x14ac:dyDescent="0.2">
      <c r="A3" s="123"/>
      <c r="B3" s="124"/>
      <c r="C3" s="124"/>
      <c r="D3" s="124"/>
      <c r="E3" s="124"/>
      <c r="F3" s="124"/>
      <c r="G3" s="125"/>
    </row>
    <row r="4" spans="1:7" ht="11.25" customHeight="1" thickBot="1" x14ac:dyDescent="0.25">
      <c r="A4" s="123"/>
      <c r="B4" s="124"/>
      <c r="C4" s="124"/>
      <c r="D4" s="124"/>
      <c r="E4" s="124"/>
      <c r="F4" s="124"/>
      <c r="G4" s="125"/>
    </row>
    <row r="5" spans="1:7" ht="26.25" customHeight="1" thickTop="1" thickBot="1" x14ac:dyDescent="0.25">
      <c r="A5" s="30" t="s">
        <v>15</v>
      </c>
      <c r="B5" s="31" t="s">
        <v>16</v>
      </c>
      <c r="C5" s="32" t="s">
        <v>17</v>
      </c>
      <c r="D5" s="32" t="s">
        <v>18</v>
      </c>
      <c r="E5" s="32" t="s">
        <v>19</v>
      </c>
      <c r="F5" s="60" t="s">
        <v>63</v>
      </c>
      <c r="G5" s="33" t="s">
        <v>20</v>
      </c>
    </row>
    <row r="6" spans="1:7" ht="13.5" thickBot="1" x14ac:dyDescent="0.25">
      <c r="A6" s="116" t="s">
        <v>66</v>
      </c>
      <c r="B6" s="117"/>
      <c r="C6" s="117"/>
      <c r="D6" s="117"/>
      <c r="E6" s="117"/>
      <c r="F6" s="118"/>
      <c r="G6" s="119"/>
    </row>
    <row r="7" spans="1:7" x14ac:dyDescent="0.2">
      <c r="A7" s="44">
        <v>1</v>
      </c>
      <c r="B7" s="36" t="s">
        <v>70</v>
      </c>
      <c r="C7" s="37" t="s">
        <v>69</v>
      </c>
      <c r="D7" s="36" t="s">
        <v>64</v>
      </c>
      <c r="E7" s="61">
        <v>2</v>
      </c>
      <c r="F7" s="62"/>
      <c r="G7" s="41">
        <f t="shared" ref="G7:G12" si="0">E7*F7</f>
        <v>0</v>
      </c>
    </row>
    <row r="8" spans="1:7" x14ac:dyDescent="0.2">
      <c r="A8" s="45">
        <f>A7+1</f>
        <v>2</v>
      </c>
      <c r="B8" s="38">
        <v>221</v>
      </c>
      <c r="C8" s="39" t="s">
        <v>84</v>
      </c>
      <c r="D8" s="38" t="s">
        <v>76</v>
      </c>
      <c r="E8" s="63">
        <v>1</v>
      </c>
      <c r="F8" s="64"/>
      <c r="G8" s="43">
        <f t="shared" si="0"/>
        <v>0</v>
      </c>
    </row>
    <row r="9" spans="1:7" x14ac:dyDescent="0.2">
      <c r="A9" s="45">
        <f>A8+1</f>
        <v>3</v>
      </c>
      <c r="B9" s="38" t="s">
        <v>71</v>
      </c>
      <c r="C9" s="39" t="s">
        <v>75</v>
      </c>
      <c r="D9" s="38" t="s">
        <v>65</v>
      </c>
      <c r="E9" s="63">
        <v>10</v>
      </c>
      <c r="F9" s="64"/>
      <c r="G9" s="43">
        <f t="shared" si="0"/>
        <v>0</v>
      </c>
    </row>
    <row r="10" spans="1:7" x14ac:dyDescent="0.2">
      <c r="A10" s="45">
        <f>A9+1</f>
        <v>4</v>
      </c>
      <c r="B10" s="38" t="s">
        <v>72</v>
      </c>
      <c r="C10" s="39" t="s">
        <v>79</v>
      </c>
      <c r="D10" s="38" t="s">
        <v>65</v>
      </c>
      <c r="E10" s="63">
        <v>14</v>
      </c>
      <c r="F10" s="64"/>
      <c r="G10" s="43">
        <f t="shared" si="0"/>
        <v>0</v>
      </c>
    </row>
    <row r="11" spans="1:7" x14ac:dyDescent="0.2">
      <c r="A11" s="45">
        <f>A10+1</f>
        <v>5</v>
      </c>
      <c r="B11" s="38" t="s">
        <v>72</v>
      </c>
      <c r="C11" s="39" t="s">
        <v>80</v>
      </c>
      <c r="D11" s="38" t="s">
        <v>65</v>
      </c>
      <c r="E11" s="63">
        <v>7</v>
      </c>
      <c r="F11" s="64"/>
      <c r="G11" s="43">
        <f t="shared" si="0"/>
        <v>0</v>
      </c>
    </row>
    <row r="12" spans="1:7" x14ac:dyDescent="0.2">
      <c r="A12" s="45">
        <f>A11+1</f>
        <v>6</v>
      </c>
      <c r="B12" s="38" t="s">
        <v>73</v>
      </c>
      <c r="C12" s="39" t="s">
        <v>78</v>
      </c>
      <c r="D12" s="38" t="s">
        <v>65</v>
      </c>
      <c r="E12" s="63">
        <v>16</v>
      </c>
      <c r="F12" s="64"/>
      <c r="G12" s="43">
        <f t="shared" si="0"/>
        <v>0</v>
      </c>
    </row>
    <row r="13" spans="1:7" x14ac:dyDescent="0.2">
      <c r="A13" s="45">
        <v>7</v>
      </c>
      <c r="B13" s="38" t="s">
        <v>153</v>
      </c>
      <c r="C13" s="39" t="s">
        <v>154</v>
      </c>
      <c r="D13" s="38" t="s">
        <v>155</v>
      </c>
      <c r="E13" s="63">
        <v>1</v>
      </c>
      <c r="F13" s="64"/>
      <c r="G13" s="43">
        <f>E13*F13</f>
        <v>0</v>
      </c>
    </row>
    <row r="14" spans="1:7" ht="13.5" thickBot="1" x14ac:dyDescent="0.25">
      <c r="A14" s="59">
        <v>8</v>
      </c>
      <c r="B14" s="56" t="s">
        <v>156</v>
      </c>
      <c r="C14" s="57" t="s">
        <v>157</v>
      </c>
      <c r="D14" s="56" t="s">
        <v>155</v>
      </c>
      <c r="E14" s="65">
        <v>1</v>
      </c>
      <c r="F14" s="66"/>
      <c r="G14" s="58">
        <f>E14*F14</f>
        <v>0</v>
      </c>
    </row>
    <row r="15" spans="1:7" ht="13.5" hidden="1" thickBot="1" x14ac:dyDescent="0.25">
      <c r="A15" s="126" t="s">
        <v>74</v>
      </c>
      <c r="B15" s="127"/>
      <c r="C15" s="127"/>
      <c r="D15" s="127"/>
      <c r="E15" s="127"/>
      <c r="F15" s="67"/>
      <c r="G15" s="68">
        <f>SUM(G7:G14)</f>
        <v>0</v>
      </c>
    </row>
    <row r="16" spans="1:7" ht="13.5" thickBot="1" x14ac:dyDescent="0.25">
      <c r="A16" s="116" t="s">
        <v>85</v>
      </c>
      <c r="B16" s="117"/>
      <c r="C16" s="117"/>
      <c r="D16" s="117"/>
      <c r="E16" s="117"/>
      <c r="F16" s="118"/>
      <c r="G16" s="119"/>
    </row>
    <row r="17" spans="1:7" x14ac:dyDescent="0.2">
      <c r="A17" s="44">
        <f>A14+1</f>
        <v>9</v>
      </c>
      <c r="B17" s="36">
        <v>601</v>
      </c>
      <c r="C17" s="37" t="s">
        <v>89</v>
      </c>
      <c r="D17" s="36" t="s">
        <v>146</v>
      </c>
      <c r="E17" s="61">
        <v>6</v>
      </c>
      <c r="F17" s="62"/>
      <c r="G17" s="41">
        <f t="shared" ref="G17:G75" si="1">E17*F17</f>
        <v>0</v>
      </c>
    </row>
    <row r="18" spans="1:7" x14ac:dyDescent="0.2">
      <c r="A18" s="45">
        <f t="shared" ref="A18:A73" si="2">A17+1</f>
        <v>10</v>
      </c>
      <c r="B18" s="38">
        <v>601</v>
      </c>
      <c r="C18" s="39" t="s">
        <v>90</v>
      </c>
      <c r="D18" s="38" t="s">
        <v>146</v>
      </c>
      <c r="E18" s="63">
        <v>2</v>
      </c>
      <c r="F18" s="64"/>
      <c r="G18" s="43">
        <f t="shared" si="1"/>
        <v>0</v>
      </c>
    </row>
    <row r="19" spans="1:7" x14ac:dyDescent="0.2">
      <c r="A19" s="45">
        <f t="shared" si="2"/>
        <v>11</v>
      </c>
      <c r="B19" s="38">
        <v>602</v>
      </c>
      <c r="C19" s="39" t="s">
        <v>91</v>
      </c>
      <c r="D19" s="38" t="s">
        <v>147</v>
      </c>
      <c r="E19" s="63">
        <v>95</v>
      </c>
      <c r="F19" s="64"/>
      <c r="G19" s="43">
        <f t="shared" si="1"/>
        <v>0</v>
      </c>
    </row>
    <row r="20" spans="1:7" x14ac:dyDescent="0.2">
      <c r="A20" s="45">
        <f t="shared" si="2"/>
        <v>12</v>
      </c>
      <c r="B20" s="38">
        <v>602</v>
      </c>
      <c r="C20" s="39" t="s">
        <v>92</v>
      </c>
      <c r="D20" s="38" t="s">
        <v>147</v>
      </c>
      <c r="E20" s="63">
        <v>330</v>
      </c>
      <c r="F20" s="64"/>
      <c r="G20" s="43">
        <f t="shared" si="1"/>
        <v>0</v>
      </c>
    </row>
    <row r="21" spans="1:7" x14ac:dyDescent="0.2">
      <c r="A21" s="45">
        <f t="shared" si="2"/>
        <v>13</v>
      </c>
      <c r="B21" s="38">
        <v>602</v>
      </c>
      <c r="C21" s="39" t="s">
        <v>93</v>
      </c>
      <c r="D21" s="38" t="s">
        <v>147</v>
      </c>
      <c r="E21" s="63">
        <v>830</v>
      </c>
      <c r="F21" s="64"/>
      <c r="G21" s="43">
        <f t="shared" si="1"/>
        <v>0</v>
      </c>
    </row>
    <row r="22" spans="1:7" x14ac:dyDescent="0.2">
      <c r="A22" s="45">
        <f t="shared" si="2"/>
        <v>14</v>
      </c>
      <c r="B22" s="38">
        <v>603</v>
      </c>
      <c r="C22" s="39" t="s">
        <v>94</v>
      </c>
      <c r="D22" s="38" t="s">
        <v>146</v>
      </c>
      <c r="E22" s="63">
        <v>1</v>
      </c>
      <c r="F22" s="64"/>
      <c r="G22" s="43">
        <f t="shared" si="1"/>
        <v>0</v>
      </c>
    </row>
    <row r="23" spans="1:7" x14ac:dyDescent="0.2">
      <c r="A23" s="45">
        <f t="shared" si="2"/>
        <v>15</v>
      </c>
      <c r="B23" s="38">
        <v>603</v>
      </c>
      <c r="C23" s="39" t="s">
        <v>95</v>
      </c>
      <c r="D23" s="38" t="s">
        <v>146</v>
      </c>
      <c r="E23" s="63">
        <v>1</v>
      </c>
      <c r="F23" s="64"/>
      <c r="G23" s="43">
        <f t="shared" si="1"/>
        <v>0</v>
      </c>
    </row>
    <row r="24" spans="1:7" x14ac:dyDescent="0.2">
      <c r="A24" s="45">
        <f t="shared" si="2"/>
        <v>16</v>
      </c>
      <c r="B24" s="38">
        <v>603</v>
      </c>
      <c r="C24" s="39" t="s">
        <v>96</v>
      </c>
      <c r="D24" s="38" t="s">
        <v>146</v>
      </c>
      <c r="E24" s="63">
        <v>4</v>
      </c>
      <c r="F24" s="64"/>
      <c r="G24" s="43">
        <f t="shared" si="1"/>
        <v>0</v>
      </c>
    </row>
    <row r="25" spans="1:7" x14ac:dyDescent="0.2">
      <c r="A25" s="45">
        <f t="shared" si="2"/>
        <v>17</v>
      </c>
      <c r="B25" s="38">
        <v>603</v>
      </c>
      <c r="C25" s="39" t="s">
        <v>97</v>
      </c>
      <c r="D25" s="38" t="s">
        <v>146</v>
      </c>
      <c r="E25" s="63">
        <v>6</v>
      </c>
      <c r="F25" s="64"/>
      <c r="G25" s="43">
        <f t="shared" si="1"/>
        <v>0</v>
      </c>
    </row>
    <row r="26" spans="1:7" x14ac:dyDescent="0.2">
      <c r="A26" s="45">
        <f t="shared" si="2"/>
        <v>18</v>
      </c>
      <c r="B26" s="38">
        <v>607</v>
      </c>
      <c r="C26" s="39" t="s">
        <v>98</v>
      </c>
      <c r="D26" s="38" t="s">
        <v>146</v>
      </c>
      <c r="E26" s="63">
        <v>2</v>
      </c>
      <c r="F26" s="64"/>
      <c r="G26" s="43">
        <f t="shared" si="1"/>
        <v>0</v>
      </c>
    </row>
    <row r="27" spans="1:7" x14ac:dyDescent="0.2">
      <c r="A27" s="45">
        <f t="shared" si="2"/>
        <v>19</v>
      </c>
      <c r="B27" s="38">
        <v>607</v>
      </c>
      <c r="C27" s="39" t="s">
        <v>99</v>
      </c>
      <c r="D27" s="38" t="s">
        <v>146</v>
      </c>
      <c r="E27" s="63">
        <v>2</v>
      </c>
      <c r="F27" s="64"/>
      <c r="G27" s="43">
        <f t="shared" si="1"/>
        <v>0</v>
      </c>
    </row>
    <row r="28" spans="1:7" x14ac:dyDescent="0.2">
      <c r="A28" s="45">
        <f t="shared" si="2"/>
        <v>20</v>
      </c>
      <c r="B28" s="38">
        <v>608</v>
      </c>
      <c r="C28" s="39" t="s">
        <v>100</v>
      </c>
      <c r="D28" s="38" t="s">
        <v>148</v>
      </c>
      <c r="E28" s="63">
        <v>101</v>
      </c>
      <c r="F28" s="64"/>
      <c r="G28" s="43">
        <f t="shared" si="1"/>
        <v>0</v>
      </c>
    </row>
    <row r="29" spans="1:7" x14ac:dyDescent="0.2">
      <c r="A29" s="45">
        <f t="shared" si="2"/>
        <v>21</v>
      </c>
      <c r="B29" s="38">
        <v>610</v>
      </c>
      <c r="C29" s="39" t="s">
        <v>101</v>
      </c>
      <c r="D29" s="38" t="s">
        <v>146</v>
      </c>
      <c r="E29" s="63">
        <v>2</v>
      </c>
      <c r="F29" s="64"/>
      <c r="G29" s="43">
        <f t="shared" si="1"/>
        <v>0</v>
      </c>
    </row>
    <row r="30" spans="1:7" x14ac:dyDescent="0.2">
      <c r="A30" s="45">
        <f t="shared" si="2"/>
        <v>22</v>
      </c>
      <c r="B30" s="38">
        <v>611</v>
      </c>
      <c r="C30" s="39" t="s">
        <v>102</v>
      </c>
      <c r="D30" s="38" t="s">
        <v>147</v>
      </c>
      <c r="E30" s="63">
        <v>1650</v>
      </c>
      <c r="F30" s="64"/>
      <c r="G30" s="43">
        <f t="shared" si="1"/>
        <v>0</v>
      </c>
    </row>
    <row r="31" spans="1:7" x14ac:dyDescent="0.2">
      <c r="A31" s="45">
        <f t="shared" si="2"/>
        <v>23</v>
      </c>
      <c r="B31" s="38">
        <v>611</v>
      </c>
      <c r="C31" s="39" t="s">
        <v>103</v>
      </c>
      <c r="D31" s="38" t="s">
        <v>147</v>
      </c>
      <c r="E31" s="63">
        <v>90</v>
      </c>
      <c r="F31" s="64"/>
      <c r="G31" s="43">
        <f t="shared" si="1"/>
        <v>0</v>
      </c>
    </row>
    <row r="32" spans="1:7" x14ac:dyDescent="0.2">
      <c r="A32" s="45">
        <f t="shared" si="2"/>
        <v>24</v>
      </c>
      <c r="B32" s="38">
        <v>611</v>
      </c>
      <c r="C32" s="39" t="s">
        <v>104</v>
      </c>
      <c r="D32" s="38" t="s">
        <v>147</v>
      </c>
      <c r="E32" s="63">
        <v>140</v>
      </c>
      <c r="F32" s="64"/>
      <c r="G32" s="43">
        <f t="shared" si="1"/>
        <v>0</v>
      </c>
    </row>
    <row r="33" spans="1:7" x14ac:dyDescent="0.2">
      <c r="A33" s="45">
        <f t="shared" si="2"/>
        <v>25</v>
      </c>
      <c r="B33" s="38">
        <v>611</v>
      </c>
      <c r="C33" s="39" t="s">
        <v>105</v>
      </c>
      <c r="D33" s="38" t="s">
        <v>147</v>
      </c>
      <c r="E33" s="63">
        <v>1350</v>
      </c>
      <c r="F33" s="64"/>
      <c r="G33" s="43">
        <f t="shared" si="1"/>
        <v>0</v>
      </c>
    </row>
    <row r="34" spans="1:7" x14ac:dyDescent="0.2">
      <c r="A34" s="45">
        <f t="shared" si="2"/>
        <v>26</v>
      </c>
      <c r="B34" s="38">
        <v>611</v>
      </c>
      <c r="C34" s="39" t="s">
        <v>106</v>
      </c>
      <c r="D34" s="38" t="s">
        <v>147</v>
      </c>
      <c r="E34" s="63">
        <v>860</v>
      </c>
      <c r="F34" s="64"/>
      <c r="G34" s="43">
        <f t="shared" si="1"/>
        <v>0</v>
      </c>
    </row>
    <row r="35" spans="1:7" x14ac:dyDescent="0.2">
      <c r="A35" s="45">
        <f t="shared" si="2"/>
        <v>27</v>
      </c>
      <c r="B35" s="38">
        <v>611</v>
      </c>
      <c r="C35" s="39" t="s">
        <v>107</v>
      </c>
      <c r="D35" s="38" t="s">
        <v>147</v>
      </c>
      <c r="E35" s="63">
        <v>1275</v>
      </c>
      <c r="F35" s="64"/>
      <c r="G35" s="43">
        <f t="shared" si="1"/>
        <v>0</v>
      </c>
    </row>
    <row r="36" spans="1:7" x14ac:dyDescent="0.2">
      <c r="A36" s="45">
        <f t="shared" si="2"/>
        <v>28</v>
      </c>
      <c r="B36" s="38">
        <v>611</v>
      </c>
      <c r="C36" s="39" t="s">
        <v>108</v>
      </c>
      <c r="D36" s="38" t="s">
        <v>147</v>
      </c>
      <c r="E36" s="63">
        <v>900</v>
      </c>
      <c r="F36" s="64"/>
      <c r="G36" s="43">
        <f t="shared" si="1"/>
        <v>0</v>
      </c>
    </row>
    <row r="37" spans="1:7" x14ac:dyDescent="0.2">
      <c r="A37" s="45">
        <f t="shared" si="2"/>
        <v>29</v>
      </c>
      <c r="B37" s="38">
        <v>611</v>
      </c>
      <c r="C37" s="39" t="s">
        <v>109</v>
      </c>
      <c r="D37" s="38" t="s">
        <v>147</v>
      </c>
      <c r="E37" s="63">
        <v>510</v>
      </c>
      <c r="F37" s="64"/>
      <c r="G37" s="43">
        <f t="shared" si="1"/>
        <v>0</v>
      </c>
    </row>
    <row r="38" spans="1:7" x14ac:dyDescent="0.2">
      <c r="A38" s="45">
        <f t="shared" si="2"/>
        <v>30</v>
      </c>
      <c r="B38" s="38">
        <v>612</v>
      </c>
      <c r="C38" s="39" t="s">
        <v>110</v>
      </c>
      <c r="D38" s="38" t="s">
        <v>146</v>
      </c>
      <c r="E38" s="63">
        <v>2</v>
      </c>
      <c r="F38" s="64"/>
      <c r="G38" s="43">
        <f t="shared" si="1"/>
        <v>0</v>
      </c>
    </row>
    <row r="39" spans="1:7" x14ac:dyDescent="0.2">
      <c r="A39" s="45">
        <f t="shared" si="2"/>
        <v>31</v>
      </c>
      <c r="B39" s="38">
        <v>613</v>
      </c>
      <c r="C39" s="39" t="s">
        <v>111</v>
      </c>
      <c r="D39" s="38" t="s">
        <v>146</v>
      </c>
      <c r="E39" s="63">
        <v>8</v>
      </c>
      <c r="F39" s="64"/>
      <c r="G39" s="43">
        <f t="shared" si="1"/>
        <v>0</v>
      </c>
    </row>
    <row r="40" spans="1:7" x14ac:dyDescent="0.2">
      <c r="A40" s="45">
        <f t="shared" si="2"/>
        <v>32</v>
      </c>
      <c r="B40" s="38">
        <v>613</v>
      </c>
      <c r="C40" s="39" t="s">
        <v>112</v>
      </c>
      <c r="D40" s="38" t="s">
        <v>146</v>
      </c>
      <c r="E40" s="63">
        <v>2</v>
      </c>
      <c r="F40" s="64"/>
      <c r="G40" s="43">
        <f t="shared" si="1"/>
        <v>0</v>
      </c>
    </row>
    <row r="41" spans="1:7" x14ac:dyDescent="0.2">
      <c r="A41" s="45">
        <f t="shared" si="2"/>
        <v>33</v>
      </c>
      <c r="B41" s="38">
        <v>613</v>
      </c>
      <c r="C41" s="39" t="s">
        <v>113</v>
      </c>
      <c r="D41" s="38" t="s">
        <v>146</v>
      </c>
      <c r="E41" s="63">
        <v>2</v>
      </c>
      <c r="F41" s="64"/>
      <c r="G41" s="43">
        <f t="shared" si="1"/>
        <v>0</v>
      </c>
    </row>
    <row r="42" spans="1:7" x14ac:dyDescent="0.2">
      <c r="A42" s="45">
        <f t="shared" si="2"/>
        <v>34</v>
      </c>
      <c r="B42" s="38">
        <v>614</v>
      </c>
      <c r="C42" s="39" t="s">
        <v>114</v>
      </c>
      <c r="D42" s="38" t="s">
        <v>146</v>
      </c>
      <c r="E42" s="63">
        <v>12</v>
      </c>
      <c r="F42" s="64"/>
      <c r="G42" s="43">
        <f t="shared" si="1"/>
        <v>0</v>
      </c>
    </row>
    <row r="43" spans="1:7" x14ac:dyDescent="0.2">
      <c r="A43" s="45">
        <f t="shared" si="2"/>
        <v>35</v>
      </c>
      <c r="B43" s="38">
        <v>614</v>
      </c>
      <c r="C43" s="39" t="s">
        <v>115</v>
      </c>
      <c r="D43" s="38" t="s">
        <v>146</v>
      </c>
      <c r="E43" s="63">
        <v>2</v>
      </c>
      <c r="F43" s="64"/>
      <c r="G43" s="43">
        <f t="shared" si="1"/>
        <v>0</v>
      </c>
    </row>
    <row r="44" spans="1:7" x14ac:dyDescent="0.2">
      <c r="A44" s="45">
        <f t="shared" si="2"/>
        <v>36</v>
      </c>
      <c r="B44" s="38">
        <v>614</v>
      </c>
      <c r="C44" s="39" t="s">
        <v>116</v>
      </c>
      <c r="D44" s="38" t="s">
        <v>146</v>
      </c>
      <c r="E44" s="63">
        <v>8</v>
      </c>
      <c r="F44" s="64"/>
      <c r="G44" s="43">
        <f t="shared" si="1"/>
        <v>0</v>
      </c>
    </row>
    <row r="45" spans="1:7" x14ac:dyDescent="0.2">
      <c r="A45" s="45">
        <f t="shared" si="2"/>
        <v>37</v>
      </c>
      <c r="B45" s="38">
        <v>614</v>
      </c>
      <c r="C45" s="39" t="s">
        <v>117</v>
      </c>
      <c r="D45" s="38" t="s">
        <v>146</v>
      </c>
      <c r="E45" s="63">
        <v>14</v>
      </c>
      <c r="F45" s="64"/>
      <c r="G45" s="43">
        <f t="shared" si="1"/>
        <v>0</v>
      </c>
    </row>
    <row r="46" spans="1:7" x14ac:dyDescent="0.2">
      <c r="A46" s="45">
        <f t="shared" si="2"/>
        <v>38</v>
      </c>
      <c r="B46" s="38">
        <v>615</v>
      </c>
      <c r="C46" s="39" t="s">
        <v>118</v>
      </c>
      <c r="D46" s="38" t="s">
        <v>146</v>
      </c>
      <c r="E46" s="63">
        <v>12</v>
      </c>
      <c r="F46" s="64"/>
      <c r="G46" s="43">
        <f t="shared" si="1"/>
        <v>0</v>
      </c>
    </row>
    <row r="47" spans="1:7" x14ac:dyDescent="0.2">
      <c r="A47" s="45">
        <f t="shared" si="2"/>
        <v>39</v>
      </c>
      <c r="B47" s="38">
        <v>617</v>
      </c>
      <c r="C47" s="39" t="s">
        <v>119</v>
      </c>
      <c r="D47" s="38" t="s">
        <v>146</v>
      </c>
      <c r="E47" s="63">
        <v>1</v>
      </c>
      <c r="F47" s="64"/>
      <c r="G47" s="43">
        <f t="shared" si="1"/>
        <v>0</v>
      </c>
    </row>
    <row r="48" spans="1:7" x14ac:dyDescent="0.2">
      <c r="A48" s="45">
        <f t="shared" si="2"/>
        <v>40</v>
      </c>
      <c r="B48" s="38">
        <v>617</v>
      </c>
      <c r="C48" s="39" t="s">
        <v>120</v>
      </c>
      <c r="D48" s="38" t="s">
        <v>146</v>
      </c>
      <c r="E48" s="63">
        <v>1</v>
      </c>
      <c r="F48" s="64"/>
      <c r="G48" s="43">
        <f t="shared" si="1"/>
        <v>0</v>
      </c>
    </row>
    <row r="49" spans="1:7" x14ac:dyDescent="0.2">
      <c r="A49" s="45">
        <f t="shared" si="2"/>
        <v>41</v>
      </c>
      <c r="B49" s="38">
        <v>617</v>
      </c>
      <c r="C49" s="39" t="s">
        <v>121</v>
      </c>
      <c r="D49" s="38" t="s">
        <v>146</v>
      </c>
      <c r="E49" s="63">
        <v>1</v>
      </c>
      <c r="F49" s="64"/>
      <c r="G49" s="43">
        <f t="shared" si="1"/>
        <v>0</v>
      </c>
    </row>
    <row r="50" spans="1:7" x14ac:dyDescent="0.2">
      <c r="A50" s="45">
        <f t="shared" si="2"/>
        <v>42</v>
      </c>
      <c r="B50" s="38">
        <v>617</v>
      </c>
      <c r="C50" s="39" t="s">
        <v>122</v>
      </c>
      <c r="D50" s="38" t="s">
        <v>146</v>
      </c>
      <c r="E50" s="63">
        <v>1</v>
      </c>
      <c r="F50" s="64"/>
      <c r="G50" s="43">
        <f t="shared" si="1"/>
        <v>0</v>
      </c>
    </row>
    <row r="51" spans="1:7" x14ac:dyDescent="0.2">
      <c r="A51" s="45">
        <f t="shared" si="2"/>
        <v>43</v>
      </c>
      <c r="B51" s="38">
        <v>617</v>
      </c>
      <c r="C51" s="39" t="s">
        <v>123</v>
      </c>
      <c r="D51" s="38" t="s">
        <v>146</v>
      </c>
      <c r="E51" s="63">
        <v>2</v>
      </c>
      <c r="F51" s="64"/>
      <c r="G51" s="43">
        <f t="shared" si="1"/>
        <v>0</v>
      </c>
    </row>
    <row r="52" spans="1:7" x14ac:dyDescent="0.2">
      <c r="A52" s="45">
        <f t="shared" si="2"/>
        <v>44</v>
      </c>
      <c r="B52" s="38">
        <v>617</v>
      </c>
      <c r="C52" s="39" t="s">
        <v>124</v>
      </c>
      <c r="D52" s="38" t="s">
        <v>146</v>
      </c>
      <c r="E52" s="63">
        <v>6</v>
      </c>
      <c r="F52" s="64"/>
      <c r="G52" s="43">
        <f t="shared" si="1"/>
        <v>0</v>
      </c>
    </row>
    <row r="53" spans="1:7" x14ac:dyDescent="0.2">
      <c r="A53" s="45">
        <f t="shared" si="2"/>
        <v>45</v>
      </c>
      <c r="B53" s="38">
        <v>620</v>
      </c>
      <c r="C53" s="39" t="s">
        <v>125</v>
      </c>
      <c r="D53" s="38" t="s">
        <v>146</v>
      </c>
      <c r="E53" s="63">
        <v>2</v>
      </c>
      <c r="F53" s="64"/>
      <c r="G53" s="43">
        <f t="shared" si="1"/>
        <v>0</v>
      </c>
    </row>
    <row r="54" spans="1:7" x14ac:dyDescent="0.2">
      <c r="A54" s="45">
        <f t="shared" si="2"/>
        <v>46</v>
      </c>
      <c r="B54" s="38">
        <v>622</v>
      </c>
      <c r="C54" s="39" t="s">
        <v>126</v>
      </c>
      <c r="D54" s="38" t="s">
        <v>146</v>
      </c>
      <c r="E54" s="63">
        <v>2</v>
      </c>
      <c r="F54" s="64"/>
      <c r="G54" s="43">
        <f t="shared" si="1"/>
        <v>0</v>
      </c>
    </row>
    <row r="55" spans="1:7" x14ac:dyDescent="0.2">
      <c r="A55" s="45">
        <f t="shared" si="2"/>
        <v>47</v>
      </c>
      <c r="B55" s="38">
        <v>623</v>
      </c>
      <c r="C55" s="39" t="s">
        <v>127</v>
      </c>
      <c r="D55" s="38" t="s">
        <v>146</v>
      </c>
      <c r="E55" s="63">
        <v>2</v>
      </c>
      <c r="F55" s="64"/>
      <c r="G55" s="43">
        <f t="shared" si="1"/>
        <v>0</v>
      </c>
    </row>
    <row r="56" spans="1:7" x14ac:dyDescent="0.2">
      <c r="A56" s="45">
        <f t="shared" si="2"/>
        <v>48</v>
      </c>
      <c r="B56" s="38">
        <v>625</v>
      </c>
      <c r="C56" s="39" t="s">
        <v>128</v>
      </c>
      <c r="D56" s="38" t="s">
        <v>146</v>
      </c>
      <c r="E56" s="63">
        <v>2</v>
      </c>
      <c r="F56" s="64"/>
      <c r="G56" s="43">
        <f t="shared" si="1"/>
        <v>0</v>
      </c>
    </row>
    <row r="57" spans="1:7" x14ac:dyDescent="0.2">
      <c r="A57" s="45">
        <f t="shared" si="2"/>
        <v>49</v>
      </c>
      <c r="B57" s="38">
        <v>626</v>
      </c>
      <c r="C57" s="39" t="s">
        <v>129</v>
      </c>
      <c r="D57" s="38" t="s">
        <v>149</v>
      </c>
      <c r="E57" s="63">
        <v>2</v>
      </c>
      <c r="F57" s="64"/>
      <c r="G57" s="43">
        <f t="shared" si="1"/>
        <v>0</v>
      </c>
    </row>
    <row r="58" spans="1:7" x14ac:dyDescent="0.2">
      <c r="A58" s="45">
        <f t="shared" si="2"/>
        <v>50</v>
      </c>
      <c r="B58" s="38">
        <v>626</v>
      </c>
      <c r="C58" s="39" t="s">
        <v>130</v>
      </c>
      <c r="D58" s="38" t="s">
        <v>146</v>
      </c>
      <c r="E58" s="63">
        <v>2</v>
      </c>
      <c r="F58" s="64"/>
      <c r="G58" s="43">
        <f t="shared" si="1"/>
        <v>0</v>
      </c>
    </row>
    <row r="59" spans="1:7" x14ac:dyDescent="0.2">
      <c r="A59" s="45">
        <f t="shared" si="2"/>
        <v>51</v>
      </c>
      <c r="B59" s="38">
        <v>641</v>
      </c>
      <c r="C59" s="39" t="s">
        <v>131</v>
      </c>
      <c r="D59" s="38" t="s">
        <v>146</v>
      </c>
      <c r="E59" s="63">
        <v>2</v>
      </c>
      <c r="F59" s="64"/>
      <c r="G59" s="43">
        <f t="shared" si="1"/>
        <v>0</v>
      </c>
    </row>
    <row r="60" spans="1:7" x14ac:dyDescent="0.2">
      <c r="A60" s="45">
        <f t="shared" si="2"/>
        <v>52</v>
      </c>
      <c r="B60" s="38">
        <v>642</v>
      </c>
      <c r="C60" s="39" t="s">
        <v>132</v>
      </c>
      <c r="D60" s="38" t="s">
        <v>146</v>
      </c>
      <c r="E60" s="63">
        <v>2</v>
      </c>
      <c r="F60" s="64"/>
      <c r="G60" s="43">
        <f t="shared" si="1"/>
        <v>0</v>
      </c>
    </row>
    <row r="61" spans="1:7" x14ac:dyDescent="0.2">
      <c r="A61" s="45">
        <f t="shared" si="2"/>
        <v>53</v>
      </c>
      <c r="B61" s="38" t="s">
        <v>86</v>
      </c>
      <c r="C61" s="39" t="s">
        <v>133</v>
      </c>
      <c r="D61" s="38" t="s">
        <v>147</v>
      </c>
      <c r="E61" s="63">
        <v>2470</v>
      </c>
      <c r="F61" s="64"/>
      <c r="G61" s="43">
        <f t="shared" si="1"/>
        <v>0</v>
      </c>
    </row>
    <row r="62" spans="1:7" x14ac:dyDescent="0.2">
      <c r="A62" s="45">
        <f t="shared" si="2"/>
        <v>54</v>
      </c>
      <c r="B62" s="38" t="s">
        <v>86</v>
      </c>
      <c r="C62" s="39" t="s">
        <v>134</v>
      </c>
      <c r="D62" s="38" t="s">
        <v>147</v>
      </c>
      <c r="E62" s="63">
        <v>715</v>
      </c>
      <c r="F62" s="64"/>
      <c r="G62" s="43">
        <f t="shared" si="1"/>
        <v>0</v>
      </c>
    </row>
    <row r="63" spans="1:7" x14ac:dyDescent="0.2">
      <c r="A63" s="45">
        <f t="shared" si="2"/>
        <v>55</v>
      </c>
      <c r="B63" s="38" t="s">
        <v>87</v>
      </c>
      <c r="C63" s="39" t="s">
        <v>135</v>
      </c>
      <c r="D63" s="38" t="s">
        <v>146</v>
      </c>
      <c r="E63" s="63">
        <v>17</v>
      </c>
      <c r="F63" s="64"/>
      <c r="G63" s="43">
        <f t="shared" si="1"/>
        <v>0</v>
      </c>
    </row>
    <row r="64" spans="1:7" x14ac:dyDescent="0.2">
      <c r="A64" s="45">
        <f t="shared" si="2"/>
        <v>56</v>
      </c>
      <c r="B64" s="38">
        <v>880</v>
      </c>
      <c r="C64" s="39" t="s">
        <v>136</v>
      </c>
      <c r="D64" s="38" t="s">
        <v>150</v>
      </c>
      <c r="E64" s="63">
        <v>360</v>
      </c>
      <c r="F64" s="64"/>
      <c r="G64" s="43">
        <f t="shared" si="1"/>
        <v>0</v>
      </c>
    </row>
    <row r="65" spans="1:7" x14ac:dyDescent="0.2">
      <c r="A65" s="45">
        <f t="shared" si="2"/>
        <v>57</v>
      </c>
      <c r="B65" s="38">
        <v>880</v>
      </c>
      <c r="C65" s="39" t="s">
        <v>137</v>
      </c>
      <c r="D65" s="38" t="s">
        <v>150</v>
      </c>
      <c r="E65" s="63">
        <v>720</v>
      </c>
      <c r="F65" s="64"/>
      <c r="G65" s="43">
        <f t="shared" si="1"/>
        <v>0</v>
      </c>
    </row>
    <row r="66" spans="1:7" x14ac:dyDescent="0.2">
      <c r="A66" s="45">
        <f t="shared" si="2"/>
        <v>58</v>
      </c>
      <c r="B66" s="38">
        <v>880</v>
      </c>
      <c r="C66" s="39" t="s">
        <v>138</v>
      </c>
      <c r="D66" s="38" t="s">
        <v>150</v>
      </c>
      <c r="E66" s="63">
        <v>540</v>
      </c>
      <c r="F66" s="64"/>
      <c r="G66" s="43">
        <f t="shared" si="1"/>
        <v>0</v>
      </c>
    </row>
    <row r="67" spans="1:7" x14ac:dyDescent="0.2">
      <c r="A67" s="45">
        <f t="shared" si="2"/>
        <v>59</v>
      </c>
      <c r="B67" s="38">
        <v>880</v>
      </c>
      <c r="C67" s="39" t="s">
        <v>139</v>
      </c>
      <c r="D67" s="38" t="s">
        <v>150</v>
      </c>
      <c r="E67" s="63">
        <v>720</v>
      </c>
      <c r="F67" s="64"/>
      <c r="G67" s="43">
        <f t="shared" si="1"/>
        <v>0</v>
      </c>
    </row>
    <row r="68" spans="1:7" x14ac:dyDescent="0.2">
      <c r="A68" s="45">
        <f t="shared" si="2"/>
        <v>60</v>
      </c>
      <c r="B68" s="38">
        <v>880</v>
      </c>
      <c r="C68" s="39" t="s">
        <v>140</v>
      </c>
      <c r="D68" s="38" t="s">
        <v>150</v>
      </c>
      <c r="E68" s="63">
        <v>540</v>
      </c>
      <c r="F68" s="64"/>
      <c r="G68" s="43">
        <f t="shared" si="1"/>
        <v>0</v>
      </c>
    </row>
    <row r="69" spans="1:7" x14ac:dyDescent="0.2">
      <c r="A69" s="45">
        <f t="shared" si="2"/>
        <v>61</v>
      </c>
      <c r="B69" s="38">
        <v>880</v>
      </c>
      <c r="C69" s="39" t="s">
        <v>141</v>
      </c>
      <c r="D69" s="38" t="s">
        <v>150</v>
      </c>
      <c r="E69" s="63">
        <v>2700</v>
      </c>
      <c r="F69" s="64"/>
      <c r="G69" s="43">
        <f t="shared" si="1"/>
        <v>0</v>
      </c>
    </row>
    <row r="70" spans="1:7" x14ac:dyDescent="0.2">
      <c r="A70" s="45">
        <f t="shared" si="2"/>
        <v>62</v>
      </c>
      <c r="B70" s="38">
        <v>880</v>
      </c>
      <c r="C70" s="39" t="s">
        <v>142</v>
      </c>
      <c r="D70" s="38" t="s">
        <v>150</v>
      </c>
      <c r="E70" s="63">
        <v>900</v>
      </c>
      <c r="F70" s="64"/>
      <c r="G70" s="43">
        <f t="shared" si="1"/>
        <v>0</v>
      </c>
    </row>
    <row r="71" spans="1:7" x14ac:dyDescent="0.2">
      <c r="A71" s="45">
        <f t="shared" si="2"/>
        <v>63</v>
      </c>
      <c r="B71" s="38">
        <v>880</v>
      </c>
      <c r="C71" s="39" t="s">
        <v>143</v>
      </c>
      <c r="D71" s="38" t="s">
        <v>151</v>
      </c>
      <c r="E71" s="63">
        <v>1</v>
      </c>
      <c r="F71" s="64"/>
      <c r="G71" s="43">
        <f t="shared" si="1"/>
        <v>0</v>
      </c>
    </row>
    <row r="72" spans="1:7" x14ac:dyDescent="0.2">
      <c r="A72" s="45">
        <f t="shared" si="2"/>
        <v>64</v>
      </c>
      <c r="B72" s="38" t="s">
        <v>88</v>
      </c>
      <c r="C72" s="39" t="s">
        <v>144</v>
      </c>
      <c r="D72" s="38" t="s">
        <v>150</v>
      </c>
      <c r="E72" s="63">
        <v>1800</v>
      </c>
      <c r="F72" s="64"/>
      <c r="G72" s="43">
        <f t="shared" si="1"/>
        <v>0</v>
      </c>
    </row>
    <row r="73" spans="1:7" ht="13.5" thickBot="1" x14ac:dyDescent="0.25">
      <c r="A73" s="80">
        <f t="shared" si="2"/>
        <v>65</v>
      </c>
      <c r="B73" s="81" t="s">
        <v>88</v>
      </c>
      <c r="C73" s="82" t="s">
        <v>145</v>
      </c>
      <c r="D73" s="81" t="s">
        <v>146</v>
      </c>
      <c r="E73" s="87">
        <v>2</v>
      </c>
      <c r="F73" s="66"/>
      <c r="G73" s="58">
        <f t="shared" si="1"/>
        <v>0</v>
      </c>
    </row>
    <row r="74" spans="1:7" x14ac:dyDescent="0.2">
      <c r="A74" s="45">
        <v>66</v>
      </c>
      <c r="B74" s="38" t="s">
        <v>172</v>
      </c>
      <c r="C74" s="39" t="s">
        <v>169</v>
      </c>
      <c r="D74" s="38" t="s">
        <v>147</v>
      </c>
      <c r="E74" s="55">
        <v>700</v>
      </c>
      <c r="F74" s="86"/>
      <c r="G74" s="72">
        <f t="shared" si="1"/>
        <v>0</v>
      </c>
    </row>
    <row r="75" spans="1:7" ht="13.5" thickBot="1" x14ac:dyDescent="0.25">
      <c r="A75" s="59">
        <v>67</v>
      </c>
      <c r="B75" s="56" t="s">
        <v>88</v>
      </c>
      <c r="C75" s="57" t="s">
        <v>171</v>
      </c>
      <c r="D75" s="56" t="s">
        <v>146</v>
      </c>
      <c r="E75" s="88">
        <v>10000</v>
      </c>
      <c r="F75" s="86"/>
      <c r="G75" s="72">
        <f t="shared" si="1"/>
        <v>0</v>
      </c>
    </row>
  </sheetData>
  <mergeCells count="4">
    <mergeCell ref="A16:G16"/>
    <mergeCell ref="A1:G4"/>
    <mergeCell ref="A6:G6"/>
    <mergeCell ref="A15:E15"/>
  </mergeCells>
  <phoneticPr fontId="12" type="noConversion"/>
  <pageMargins left="0.7" right="0.7" top="0.5" bottom="0.5" header="0.3" footer="0.3"/>
  <pageSetup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 </vt:lpstr>
      <vt:lpstr>PROPOSAL</vt:lpstr>
      <vt:lpstr>BID FORM </vt:lpstr>
      <vt:lpstr>SUMMARY SHEET </vt:lpstr>
      <vt:lpstr>SIGNATURE PAGE</vt:lpstr>
      <vt:lpstr>CONTRACTORS USE</vt:lpstr>
    </vt:vector>
  </TitlesOfParts>
  <Company>City of Tulsa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Parks, Patty</cp:lastModifiedBy>
  <cp:lastPrinted>2025-05-05T19:33:08Z</cp:lastPrinted>
  <dcterms:created xsi:type="dcterms:W3CDTF">2007-03-28T15:47:11Z</dcterms:created>
  <dcterms:modified xsi:type="dcterms:W3CDTF">2025-05-05T19:35:49Z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older_Number">
    <vt:lpwstr/>
  </property>
  <property fmtid="{D5CDD505-2E9C-101B-9397-08002B2CF9AE}" pid="3" name="Folder_Code">
    <vt:lpwstr/>
  </property>
  <property fmtid="{D5CDD505-2E9C-101B-9397-08002B2CF9AE}" pid="4" name="Folder_Name">
    <vt:lpwstr/>
  </property>
  <property fmtid="{D5CDD505-2E9C-101B-9397-08002B2CF9AE}" pid="5" name="Folder_Description">
    <vt:lpwstr/>
  </property>
  <property fmtid="{D5CDD505-2E9C-101B-9397-08002B2CF9AE}" pid="6" name="/Folder_Name/">
    <vt:lpwstr/>
  </property>
  <property fmtid="{D5CDD505-2E9C-101B-9397-08002B2CF9AE}" pid="7" name="/Folder_Description/">
    <vt:lpwstr/>
  </property>
  <property fmtid="{D5CDD505-2E9C-101B-9397-08002B2CF9AE}" pid="8" name="Folder_Version">
    <vt:lpwstr/>
  </property>
  <property fmtid="{D5CDD505-2E9C-101B-9397-08002B2CF9AE}" pid="9" name="Folder_VersionSeq">
    <vt:lpwstr/>
  </property>
  <property fmtid="{D5CDD505-2E9C-101B-9397-08002B2CF9AE}" pid="10" name="Folder_Manager">
    <vt:lpwstr/>
  </property>
  <property fmtid="{D5CDD505-2E9C-101B-9397-08002B2CF9AE}" pid="11" name="Folder_ManagerDesc">
    <vt:lpwstr/>
  </property>
  <property fmtid="{D5CDD505-2E9C-101B-9397-08002B2CF9AE}" pid="12" name="Folder_Storage">
    <vt:lpwstr/>
  </property>
  <property fmtid="{D5CDD505-2E9C-101B-9397-08002B2CF9AE}" pid="13" name="Folder_StorageDesc">
    <vt:lpwstr/>
  </property>
  <property fmtid="{D5CDD505-2E9C-101B-9397-08002B2CF9AE}" pid="14" name="Folder_Creator">
    <vt:lpwstr/>
  </property>
  <property fmtid="{D5CDD505-2E9C-101B-9397-08002B2CF9AE}" pid="15" name="Folder_CreatorDesc">
    <vt:lpwstr/>
  </property>
  <property fmtid="{D5CDD505-2E9C-101B-9397-08002B2CF9AE}" pid="16" name="Folder_CreateDate">
    <vt:lpwstr/>
  </property>
  <property fmtid="{D5CDD505-2E9C-101B-9397-08002B2CF9AE}" pid="17" name="Folder_Updater">
    <vt:lpwstr/>
  </property>
  <property fmtid="{D5CDD505-2E9C-101B-9397-08002B2CF9AE}" pid="18" name="Folder_UpdaterDesc">
    <vt:lpwstr/>
  </property>
  <property fmtid="{D5CDD505-2E9C-101B-9397-08002B2CF9AE}" pid="19" name="Folder_UpdateDate">
    <vt:lpwstr/>
  </property>
  <property fmtid="{D5CDD505-2E9C-101B-9397-08002B2CF9AE}" pid="20" name="Document_Number">
    <vt:lpwstr/>
  </property>
  <property fmtid="{D5CDD505-2E9C-101B-9397-08002B2CF9AE}" pid="21" name="Document_Name">
    <vt:lpwstr/>
  </property>
  <property fmtid="{D5CDD505-2E9C-101B-9397-08002B2CF9AE}" pid="22" name="Document_FileName">
    <vt:lpwstr/>
  </property>
  <property fmtid="{D5CDD505-2E9C-101B-9397-08002B2CF9AE}" pid="23" name="Document_Version">
    <vt:lpwstr/>
  </property>
  <property fmtid="{D5CDD505-2E9C-101B-9397-08002B2CF9AE}" pid="24" name="Document_VersionSeq">
    <vt:lpwstr/>
  </property>
  <property fmtid="{D5CDD505-2E9C-101B-9397-08002B2CF9AE}" pid="25" name="Document_Creator">
    <vt:lpwstr/>
  </property>
  <property fmtid="{D5CDD505-2E9C-101B-9397-08002B2CF9AE}" pid="26" name="Document_CreatorDesc">
    <vt:lpwstr/>
  </property>
  <property fmtid="{D5CDD505-2E9C-101B-9397-08002B2CF9AE}" pid="27" name="Document_CreateDate">
    <vt:lpwstr/>
  </property>
  <property fmtid="{D5CDD505-2E9C-101B-9397-08002B2CF9AE}" pid="28" name="Document_Updater">
    <vt:lpwstr/>
  </property>
  <property fmtid="{D5CDD505-2E9C-101B-9397-08002B2CF9AE}" pid="29" name="Document_UpdaterDesc">
    <vt:lpwstr/>
  </property>
  <property fmtid="{D5CDD505-2E9C-101B-9397-08002B2CF9AE}" pid="30" name="Document_UpdateDate">
    <vt:lpwstr/>
  </property>
  <property fmtid="{D5CDD505-2E9C-101B-9397-08002B2CF9AE}" pid="31" name="Document_Size">
    <vt:lpwstr/>
  </property>
  <property fmtid="{D5CDD505-2E9C-101B-9397-08002B2CF9AE}" pid="32" name="Document_Storage">
    <vt:lpwstr/>
  </property>
  <property fmtid="{D5CDD505-2E9C-101B-9397-08002B2CF9AE}" pid="33" name="Document_StorageDesc">
    <vt:lpwstr/>
  </property>
  <property fmtid="{D5CDD505-2E9C-101B-9397-08002B2CF9AE}" pid="34" name="Document_Department">
    <vt:lpwstr/>
  </property>
  <property fmtid="{D5CDD505-2E9C-101B-9397-08002B2CF9AE}" pid="35" name="Document_DepartmentDesc">
    <vt:lpwstr/>
  </property>
</Properties>
</file>